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x\Desktop\document library identification\"/>
    </mc:Choice>
  </mc:AlternateContent>
  <bookViews>
    <workbookView xWindow="120" yWindow="140" windowWidth="11640" windowHeight="8000"/>
  </bookViews>
  <sheets>
    <sheet name="0809 Fund Balance Report" sheetId="1" r:id="rId1"/>
    <sheet name="Sheet2" sheetId="2" r:id="rId2"/>
    <sheet name="Sheet3" sheetId="3" r:id="rId3"/>
  </sheets>
  <definedNames>
    <definedName name="_xlnm.Print_Titles" localSheetId="0">'0809 Fund Balance Report'!$1:$4</definedName>
  </definedNames>
  <calcPr calcId="152511"/>
</workbook>
</file>

<file path=xl/calcChain.xml><?xml version="1.0" encoding="utf-8"?>
<calcChain xmlns="http://schemas.openxmlformats.org/spreadsheetml/2006/main">
  <c r="G180" i="1" l="1"/>
  <c r="F180" i="1"/>
  <c r="H180" i="1"/>
  <c r="D180" i="1"/>
  <c r="C18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5" i="1"/>
  <c r="E180" i="1" l="1"/>
</calcChain>
</file>

<file path=xl/sharedStrings.xml><?xml version="1.0" encoding="utf-8"?>
<sst xmlns="http://schemas.openxmlformats.org/spreadsheetml/2006/main" count="375" uniqueCount="375">
  <si>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</si>
  <si>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</si>
  <si>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</si>
  <si>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</si>
  <si>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</si>
  <si>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</si>
  <si>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</si>
  <si>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</si>
  <si>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</si>
  <si>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</si>
  <si>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</si>
  <si>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</si>
  <si>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</si>
  <si>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</si>
  <si>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</si>
  <si>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</si>
  <si>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</si>
  <si>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</si>
  <si>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</si>
  <si>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</si>
  <si>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</si>
  <si>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</si>
  <si>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</si>
  <si>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</si>
  <si>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</si>
  <si>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</si>
  <si>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</si>
  <si>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</si>
  <si>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</si>
  <si>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</si>
  <si>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</si>
  <si>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</si>
  <si>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</si>
  <si>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</si>
  <si>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</si>
  <si>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</si>
  <si>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</si>
  <si>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</si>
  <si>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</si>
  <si>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</si>
  <si>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</si>
  <si>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</si>
  <si>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</si>
  <si>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</si>
  <si>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</si>
  <si>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</si>
  <si>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</si>
  <si>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</si>
  <si>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</si>
  <si>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</si>
  <si>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</si>
  <si>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</si>
  <si>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</si>
  <si>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</si>
  <si>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</si>
  <si>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</si>
  <si>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</si>
  <si>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</si>
  <si>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</si>
  <si>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</si>
  <si>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</si>
  <si>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</si>
  <si>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</si>
  <si>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</si>
  <si>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</si>
  <si>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</si>
  <si>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</si>
  <si>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</si>
  <si>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</si>
  <si>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211</t>
  </si>
  <si>
    <t>215</t>
  </si>
  <si>
    <t>221</t>
  </si>
  <si>
    <t>225</t>
  </si>
  <si>
    <t>231</t>
  </si>
  <si>
    <t>235</t>
  </si>
  <si>
    <t>236</t>
  </si>
  <si>
    <t>241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</si>
  <si>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</si>
  <si>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</si>
  <si>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</si>
  <si>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</si>
  <si>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</si>
  <si>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</si>
  <si>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</si>
  <si>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</si>
  <si>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</si>
  <si>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</si>
  <si>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</si>
  <si>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</si>
  <si>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</si>
  <si>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</si>
  <si>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</si>
  <si>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</si>
  <si>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</si>
  <si>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</si>
  <si>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</si>
  <si>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</si>
  <si>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</si>
  <si>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</si>
  <si>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</si>
  <si>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</si>
  <si>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</si>
  <si>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</si>
  <si>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</si>
  <si>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</si>
  <si>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</si>
  <si>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</si>
  <si>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</si>
  <si>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</si>
  <si>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</si>
  <si>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</si>
  <si>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</si>
  <si>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</si>
  <si>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</si>
  <si>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</si>
  <si>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</si>
  <si>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</si>
  <si>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</si>
  <si>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</si>
  <si>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</si>
  <si>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</si>
  <si>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</si>
  <si>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</si>
  <si>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</si>
  <si>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</si>
  <si>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</si>
  <si>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</si>
  <si>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</si>
  <si>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</si>
  <si>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</si>
  <si>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</si>
  <si>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</si>
  <si>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</si>
  <si>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</si>
  <si>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</si>
  <si>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</si>
  <si>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</si>
  <si>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</si>
  <si>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</si>
  <si>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</si>
  <si>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</si>
  <si>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</si>
  <si>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</si>
  <si>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</si>
  <si>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</si>
  <si>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</si>
  <si>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</si>
  <si>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</si>
  <si>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</si>
  <si>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</si>
  <si>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</si>
  <si>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</si>
  <si>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</si>
  <si>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</si>
  <si>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</si>
  <si>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</si>
  <si>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</si>
  <si>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</si>
  <si>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</si>
  <si>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</si>
  <si>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</si>
  <si>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</si>
  <si>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</si>
  <si>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</si>
  <si>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</si>
  <si>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</si>
  <si>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</si>
  <si>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</si>
  <si>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</si>
  <si>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</si>
  <si>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</si>
  <si>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</si>
  <si>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</si>
  <si>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</si>
  <si>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 xml:space="preserve">AFR Year  :  </t>
  </si>
  <si>
    <t>Dist No.</t>
  </si>
  <si>
    <t>Dist.  Name</t>
  </si>
  <si>
    <t xml:space="preserve">Fund 1 Balance  </t>
  </si>
  <si>
    <t>All Funds Total Exp</t>
  </si>
  <si>
    <t>Fund 1 %</t>
  </si>
  <si>
    <t xml:space="preserve"> Fund 51 Balance</t>
  </si>
  <si>
    <t>Fund 51 Total Exp</t>
  </si>
  <si>
    <t>Fund 51 %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</si>
  <si>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</si>
  <si>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</si>
  <si>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</si>
  <si>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</si>
  <si>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</si>
  <si>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</si>
  <si>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</si>
  <si>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</si>
  <si>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</si>
  <si>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</si>
  <si>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</si>
  <si>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</si>
  <si>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</si>
  <si>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</si>
  <si>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</si>
  <si>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</si>
  <si>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</si>
  <si>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</si>
  <si>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</si>
  <si>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</si>
  <si>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</si>
  <si>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</si>
  <si>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</si>
  <si>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</si>
  <si>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</si>
  <si>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</si>
  <si>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</si>
  <si>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</si>
  <si>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</si>
  <si>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</si>
  <si>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</si>
  <si>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</si>
  <si>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</si>
  <si>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</si>
  <si>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</si>
  <si>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</si>
  <si>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</si>
  <si>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</si>
  <si>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</si>
  <si>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</si>
  <si>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</si>
  <si>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</si>
  <si>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</si>
  <si>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</si>
  <si>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</si>
  <si>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Daviess County      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</si>
  <si>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</si>
  <si>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</si>
  <si>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</si>
  <si>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</si>
  <si>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</si>
  <si>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</si>
  <si>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</si>
  <si>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</si>
  <si>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</si>
  <si>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</si>
  <si>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</si>
  <si>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</si>
  <si>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</si>
  <si>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</si>
  <si>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</si>
  <si>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</si>
  <si>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</si>
  <si>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</si>
  <si>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</si>
  <si>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</si>
  <si>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</si>
  <si>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</si>
  <si>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</si>
  <si>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</si>
  <si>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</si>
  <si>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</si>
  <si>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</si>
  <si>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</si>
  <si>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</si>
  <si>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</si>
  <si>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</si>
  <si>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</si>
  <si>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</si>
  <si>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</si>
  <si>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</si>
  <si>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</si>
  <si>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</si>
  <si>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</si>
  <si>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</si>
  <si>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</si>
  <si>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</si>
  <si>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</si>
  <si>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</si>
  <si>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</si>
  <si>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</si>
  <si>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</si>
  <si>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</si>
  <si>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</si>
  <si>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</si>
  <si>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</si>
  <si>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</si>
  <si>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</si>
  <si>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</si>
  <si>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</si>
  <si>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</si>
  <si>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</si>
  <si>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</si>
  <si>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</si>
  <si>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</si>
  <si>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</si>
  <si>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</si>
  <si>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</si>
  <si>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</si>
  <si>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</si>
  <si>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</si>
  <si>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</si>
  <si>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</si>
  <si>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</si>
  <si>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</si>
  <si>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</si>
  <si>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</si>
  <si>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</si>
  <si>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</si>
  <si>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</si>
  <si>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</si>
  <si>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</si>
  <si>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</si>
  <si>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</si>
  <si>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</si>
  <si>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</si>
  <si>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</si>
  <si>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</si>
  <si>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</si>
  <si>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</si>
  <si>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</si>
  <si>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</si>
  <si>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</si>
  <si>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</si>
  <si>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</si>
  <si>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</si>
  <si>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</si>
  <si>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</si>
  <si>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</si>
  <si>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</si>
  <si>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</si>
  <si>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</si>
  <si>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Pulaski County                               </t>
  </si>
  <si>
    <t xml:space="preserve">Raceland-Worthington Independent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</si>
  <si>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</si>
  <si>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</si>
  <si>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</si>
  <si>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</si>
  <si>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</si>
  <si>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</si>
  <si>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</si>
  <si>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</si>
  <si>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</si>
  <si>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</si>
  <si>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</si>
  <si>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</si>
  <si>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</si>
  <si>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</si>
  <si>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</si>
  <si>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</si>
  <si>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</si>
  <si>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</si>
  <si>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</si>
  <si>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</si>
  <si>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</si>
  <si>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</si>
  <si>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</si>
  <si>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</si>
  <si>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</si>
  <si>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</si>
  <si>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</si>
  <si>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</si>
  <si>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</si>
  <si>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</si>
  <si>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Grand Total:</t>
  </si>
  <si>
    <t>No. Of Districts With Submitted AFR : 174</t>
  </si>
  <si>
    <t>No. Of Districts With Submitted Balance Sheet : 174</t>
  </si>
  <si>
    <t>Office of District Support Services</t>
  </si>
  <si>
    <t>Division of Financial Data Management</t>
  </si>
  <si>
    <t>Calculations &amp; Reporting Branch</t>
  </si>
  <si>
    <t>Note:  Fund Balances are restricted to Fund 1 (General Fund)</t>
  </si>
  <si>
    <t>Included only Balance Sheet Object Codes 8770, 8755, 8760, 8766, 8767, 8769</t>
  </si>
  <si>
    <t xml:space="preserve">All Funds Total Expenditures includes all expenditure object codes except 0280 </t>
  </si>
  <si>
    <t>All Funds Total Expenditures includes funds 1, 2, 310, 320, 330, 340, 350, 400 and 51</t>
  </si>
  <si>
    <t>Fund 51 Balance includes Balance Sheet Object Codes 8770, 8751, 8755, like 876% And Not Like '8764%' And Not Like '8768%'</t>
  </si>
  <si>
    <t>Fund 51 Total Expenditures include all expenditure object codes except 0280</t>
  </si>
  <si>
    <t>Date: September 22, 2009</t>
  </si>
  <si>
    <t>Source:  Districts 2008-09 Unaudited Annual Financial Reports</t>
  </si>
  <si>
    <t>Report Compiled by:  Carol Buell 09/22/09</t>
  </si>
  <si>
    <t xml:space="preserve"> </t>
  </si>
  <si>
    <t>Verified by:  Karen Conway 9/23/09</t>
  </si>
  <si>
    <t>Fund Balance Report 2009 -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</si>
</sst>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dd&quot;-&quot;mmm&quot;-&quot;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u/>
      <sz val="9.85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9.85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1" applyNumberFormat="1" applyFill="1" applyBorder="1" applyAlignment="1" applyProtection="1"/>
    <xf numFmtId="0" fontId="3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wrapText="1"/>
    </xf>
    <xf numFmtId="164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 wrapText="1"/>
    </xf>
    <xf numFmtId="0" fontId="7" fillId="0" borderId="0" xfId="2" applyFont="1" applyFill="1" applyBorder="1" applyAlignment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7" fillId="0" borderId="0" xfId="3" applyFont="1" applyFill="1" applyBorder="1" applyAlignment="1">
      <alignment wrapText="1"/>
    </xf>
    <xf numFmtId="10" fontId="11" fillId="0" borderId="0" xfId="4" applyNumberFormat="1" applyFont="1" applyBorder="1"/>
    <xf numFmtId="0" fontId="11" fillId="0" borderId="0" xfId="0" applyFont="1" applyBorder="1"/>
    <xf numFmtId="0" fontId="8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6" fillId="0" borderId="0" xfId="1" applyNumberFormat="1" applyFont="1" applyFill="1" applyBorder="1" applyAlignment="1" applyProtection="1"/>
    <xf numFmtId="0" fontId="9" fillId="0" borderId="0" xfId="1" applyFont="1" applyBorder="1" applyAlignment="1"/>
    <xf numFmtId="41" fontId="7" fillId="0" borderId="0" xfId="1" applyNumberFormat="1" applyFont="1" applyFill="1" applyBorder="1" applyAlignment="1" applyProtection="1"/>
    <xf numFmtId="41" fontId="6" fillId="0" borderId="0" xfId="1" applyNumberFormat="1" applyFont="1" applyBorder="1" applyAlignment="1">
      <alignment horizontal="center" wrapText="1"/>
    </xf>
    <xf numFmtId="41" fontId="11" fillId="0" borderId="0" xfId="0" applyNumberFormat="1" applyFont="1" applyBorder="1"/>
    <xf numFmtId="41" fontId="7" fillId="0" borderId="0" xfId="3" applyNumberFormat="1" applyFont="1" applyFill="1" applyBorder="1" applyAlignment="1">
      <alignment horizontal="right" wrapText="1"/>
    </xf>
    <xf numFmtId="41" fontId="4" fillId="0" borderId="0" xfId="1" applyNumberFormat="1" applyFont="1" applyBorder="1" applyAlignment="1">
      <alignment horizontal="left" vertical="center"/>
    </xf>
    <xf numFmtId="41" fontId="11" fillId="0" borderId="2" xfId="0" applyNumberFormat="1" applyFont="1" applyBorder="1"/>
    <xf numFmtId="41" fontId="7" fillId="0" borderId="2" xfId="3" applyNumberFormat="1" applyFont="1" applyFill="1" applyBorder="1" applyAlignment="1">
      <alignment horizontal="right" wrapText="1"/>
    </xf>
    <xf numFmtId="41" fontId="9" fillId="0" borderId="0" xfId="1" applyNumberFormat="1" applyFont="1" applyBorder="1" applyAlignment="1"/>
  </cellXfs>
  <cellStyles count="5">
    <cellStyle name="Normal" xfId="0" builtinId="0"/>
    <cellStyle name="Normal 2" xfId="1"/>
    <cellStyle name="Normal_2006-2007 (2)" xfId="2"/>
    <cellStyle name="Normal_Sheet1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workbookViewId="0">
      <selection activeCell="D4" sqref="D4"/>
    </sheetView>
  </sheetViews>
  <sheetFormatPr defaultColWidth="9.1796875" defaultRowHeight="13" x14ac:dyDescent="0.3"/>
  <cols>
    <col min="1" max="1" width="4.81640625" style="12" customWidth="1"/>
    <col min="2" max="2" width="35.1796875" style="12" bestFit="1" customWidth="1"/>
    <col min="3" max="3" width="13.54296875" style="19" bestFit="1" customWidth="1"/>
    <col min="4" max="4" width="14.81640625" style="19" bestFit="1" customWidth="1"/>
    <col min="5" max="5" width="13.7265625" style="12" customWidth="1"/>
    <col min="6" max="6" width="15" style="19" bestFit="1" customWidth="1"/>
    <col min="7" max="7" width="13.81640625" style="19" bestFit="1" customWidth="1"/>
    <col min="8" max="16384" width="9.1796875" style="12"/>
  </cols>
  <sheetData>
    <row r="1" spans="1:8" s="5" customFormat="1" ht="17.5" x14ac:dyDescent="0.3">
      <c r="C1" s="17"/>
      <c r="D1" s="13" t="s">
        <v>374</v>
      </c>
      <c r="F1" s="17"/>
      <c r="G1" s="17"/>
    </row>
    <row r="2" spans="1:8" s="5" customFormat="1" x14ac:dyDescent="0.3">
      <c r="A2" s="8"/>
      <c r="B2" s="4"/>
      <c r="C2" s="21" t="s">
        <v>174</v>
      </c>
      <c r="D2" s="9">
        <v>2009</v>
      </c>
      <c r="E2" s="17"/>
      <c r="F2" s="17"/>
    </row>
    <row r="3" spans="1:8" s="5" customFormat="1" x14ac:dyDescent="0.3">
      <c r="C3" s="17"/>
      <c r="D3" s="17"/>
      <c r="F3" s="17"/>
      <c r="G3" s="17"/>
    </row>
    <row r="4" spans="1:8" s="6" customFormat="1" ht="26" x14ac:dyDescent="0.3">
      <c r="A4" s="3" t="s">
        <v>175</v>
      </c>
      <c r="B4" s="3" t="s">
        <v>176</v>
      </c>
      <c r="C4" s="18" t="s">
        <v>177</v>
      </c>
      <c r="D4" s="18" t="s">
        <v>178</v>
      </c>
      <c r="E4" s="3" t="s">
        <v>179</v>
      </c>
      <c r="F4" s="18" t="s">
        <v>180</v>
      </c>
      <c r="G4" s="18" t="s">
        <v>181</v>
      </c>
      <c r="H4" s="3" t="s">
        <v>182</v>
      </c>
    </row>
    <row r="5" spans="1:8" x14ac:dyDescent="0.3">
      <c r="A5" s="10" t="s">
        <v>0</v>
      </c>
      <c r="B5" s="7" t="s">
        <v>183</v>
      </c>
      <c r="C5" s="19">
        <v>1027565.17</v>
      </c>
      <c r="D5" s="20">
        <v>21105407.609999999</v>
      </c>
      <c r="E5" s="11">
        <f>C5/D5</f>
        <v>4.8687293275166459E-2</v>
      </c>
      <c r="F5" s="19">
        <v>131098.29</v>
      </c>
      <c r="G5" s="20">
        <v>1278830.92</v>
      </c>
      <c r="H5" s="11">
        <f>F5/G5</f>
        <v>0.10251416973871731</v>
      </c>
    </row>
    <row r="6" spans="1:8" x14ac:dyDescent="0.3">
      <c r="A6" s="10" t="s">
        <v>1</v>
      </c>
      <c r="B6" s="7" t="s">
        <v>184</v>
      </c>
      <c r="C6" s="19">
        <v>2485311.0499999998</v>
      </c>
      <c r="D6" s="20">
        <v>24914698.609999999</v>
      </c>
      <c r="E6" s="11">
        <f t="shared" ref="E6:E69" si="0">C6/D6</f>
        <v>9.9752804113892507E-2</v>
      </c>
      <c r="F6" s="19">
        <v>688953.18</v>
      </c>
      <c r="G6" s="20">
        <v>1560306.11</v>
      </c>
      <c r="H6" s="11">
        <f t="shared" ref="H6:H69" si="1">F6/G6</f>
        <v>0.44155001097829449</v>
      </c>
    </row>
    <row r="7" spans="1:8" x14ac:dyDescent="0.3">
      <c r="A7" s="10" t="s">
        <v>2</v>
      </c>
      <c r="B7" s="7" t="s">
        <v>185</v>
      </c>
      <c r="C7" s="19">
        <v>1398096.04</v>
      </c>
      <c r="D7" s="20">
        <v>5585250.96</v>
      </c>
      <c r="E7" s="11">
        <f t="shared" si="0"/>
        <v>0.25031928735392045</v>
      </c>
      <c r="F7" s="19">
        <v>25109.01</v>
      </c>
      <c r="G7" s="20">
        <v>176674.01</v>
      </c>
      <c r="H7" s="11">
        <f t="shared" si="1"/>
        <v>0.14212056430937406</v>
      </c>
    </row>
    <row r="8" spans="1:8" x14ac:dyDescent="0.3">
      <c r="A8" s="10" t="s">
        <v>3</v>
      </c>
      <c r="B8" s="7" t="s">
        <v>186</v>
      </c>
      <c r="C8" s="19">
        <v>2692833.86</v>
      </c>
      <c r="D8" s="20">
        <v>30127855.710000001</v>
      </c>
      <c r="E8" s="11">
        <f t="shared" si="0"/>
        <v>8.9380203022752722E-2</v>
      </c>
      <c r="F8" s="19">
        <v>417524.47</v>
      </c>
      <c r="G8" s="20">
        <v>1482725.71</v>
      </c>
      <c r="H8" s="11">
        <f t="shared" si="1"/>
        <v>0.28159252057482703</v>
      </c>
    </row>
    <row r="9" spans="1:8" x14ac:dyDescent="0.3">
      <c r="A9" s="10" t="s">
        <v>4</v>
      </c>
      <c r="B9" s="7" t="s">
        <v>187</v>
      </c>
      <c r="C9" s="19">
        <v>1896127.65</v>
      </c>
      <c r="D9" s="20">
        <v>24872689.07</v>
      </c>
      <c r="E9" s="11">
        <f t="shared" si="0"/>
        <v>7.6233319391548995E-2</v>
      </c>
      <c r="F9" s="19">
        <v>82060.81</v>
      </c>
      <c r="G9" s="20">
        <v>1657896.85</v>
      </c>
      <c r="H9" s="11">
        <f t="shared" si="1"/>
        <v>4.9496933418988032E-2</v>
      </c>
    </row>
    <row r="10" spans="1:8" x14ac:dyDescent="0.3">
      <c r="A10" s="10" t="s">
        <v>5</v>
      </c>
      <c r="B10" s="7" t="s">
        <v>188</v>
      </c>
      <c r="C10" s="19">
        <v>630748.35</v>
      </c>
      <c r="D10" s="20">
        <v>2841397.11</v>
      </c>
      <c r="E10" s="11">
        <f t="shared" si="0"/>
        <v>0.22198528596377717</v>
      </c>
      <c r="F10" s="19">
        <v>29579.99</v>
      </c>
      <c r="G10" s="20">
        <v>173847.23</v>
      </c>
      <c r="H10" s="11">
        <f t="shared" si="1"/>
        <v>0.17014933168621668</v>
      </c>
    </row>
    <row r="11" spans="1:8" x14ac:dyDescent="0.3">
      <c r="A11" s="10" t="s">
        <v>6</v>
      </c>
      <c r="B11" s="7" t="s">
        <v>189</v>
      </c>
      <c r="C11" s="19">
        <v>1761170.97</v>
      </c>
      <c r="D11" s="20">
        <v>12744186.93</v>
      </c>
      <c r="E11" s="11">
        <f t="shared" si="0"/>
        <v>0.13819406288322547</v>
      </c>
      <c r="F11" s="19">
        <v>139439.24</v>
      </c>
      <c r="G11" s="20">
        <v>690127.69</v>
      </c>
      <c r="H11" s="11">
        <f t="shared" si="1"/>
        <v>0.2020484643935965</v>
      </c>
    </row>
    <row r="12" spans="1:8" x14ac:dyDescent="0.3">
      <c r="A12" s="10" t="s">
        <v>7</v>
      </c>
      <c r="B12" s="7" t="s">
        <v>190</v>
      </c>
      <c r="C12" s="19">
        <v>407454.06</v>
      </c>
      <c r="D12" s="20">
        <v>4741796.04</v>
      </c>
      <c r="E12" s="11">
        <f t="shared" si="0"/>
        <v>8.5928212973074222E-2</v>
      </c>
      <c r="F12" s="19">
        <v>53437.96</v>
      </c>
      <c r="G12" s="20">
        <v>307602.64</v>
      </c>
      <c r="H12" s="11">
        <f t="shared" si="1"/>
        <v>0.17372399664710289</v>
      </c>
    </row>
    <row r="13" spans="1:8" x14ac:dyDescent="0.3">
      <c r="A13" s="10" t="s">
        <v>8</v>
      </c>
      <c r="B13" s="7" t="s">
        <v>191</v>
      </c>
      <c r="C13" s="19">
        <v>501316.58</v>
      </c>
      <c r="D13" s="20">
        <v>19945307.539999999</v>
      </c>
      <c r="E13" s="11">
        <f t="shared" si="0"/>
        <v>2.5134562552851968E-2</v>
      </c>
      <c r="F13" s="19">
        <v>313506.19</v>
      </c>
      <c r="G13" s="20">
        <v>1229612.58</v>
      </c>
      <c r="H13" s="11">
        <f t="shared" si="1"/>
        <v>0.25496338854958689</v>
      </c>
    </row>
    <row r="14" spans="1:8" x14ac:dyDescent="0.3">
      <c r="A14" s="10" t="s">
        <v>9</v>
      </c>
      <c r="B14" s="7" t="s">
        <v>192</v>
      </c>
      <c r="C14" s="19">
        <v>894089.67</v>
      </c>
      <c r="D14" s="20">
        <v>38670152.340000004</v>
      </c>
      <c r="E14" s="11">
        <f t="shared" si="0"/>
        <v>2.3120924431300028E-2</v>
      </c>
      <c r="F14" s="19">
        <v>56163.93</v>
      </c>
      <c r="G14" s="20">
        <v>2490481.94</v>
      </c>
      <c r="H14" s="11">
        <f t="shared" si="1"/>
        <v>2.2551430346850858E-2</v>
      </c>
    </row>
    <row r="15" spans="1:8" x14ac:dyDescent="0.3">
      <c r="A15" s="10" t="s">
        <v>10</v>
      </c>
      <c r="B15" s="7" t="s">
        <v>193</v>
      </c>
      <c r="C15" s="19">
        <v>3477028.59</v>
      </c>
      <c r="D15" s="20">
        <v>16067592.41</v>
      </c>
      <c r="E15" s="11">
        <f t="shared" si="0"/>
        <v>0.21640009911105282</v>
      </c>
      <c r="F15" s="19">
        <v>275980.03000000003</v>
      </c>
      <c r="G15" s="20">
        <v>1044352.32</v>
      </c>
      <c r="H15" s="11">
        <f t="shared" si="1"/>
        <v>0.26425950774926227</v>
      </c>
    </row>
    <row r="16" spans="1:8" x14ac:dyDescent="0.3">
      <c r="A16" s="10" t="s">
        <v>11</v>
      </c>
      <c r="B16" s="7" t="s">
        <v>194</v>
      </c>
      <c r="C16" s="19">
        <v>1797207.93</v>
      </c>
      <c r="D16" s="20">
        <v>8819711.1999999993</v>
      </c>
      <c r="E16" s="11">
        <f t="shared" si="0"/>
        <v>0.20377174368249157</v>
      </c>
      <c r="F16" s="19">
        <v>5472.91</v>
      </c>
      <c r="G16" s="20">
        <v>282027.24</v>
      </c>
      <c r="H16" s="11">
        <f t="shared" si="1"/>
        <v>1.9405607770369981E-2</v>
      </c>
    </row>
    <row r="17" spans="1:8" x14ac:dyDescent="0.3">
      <c r="A17" s="10" t="s">
        <v>12</v>
      </c>
      <c r="B17" s="7" t="s">
        <v>195</v>
      </c>
      <c r="C17" s="19">
        <v>808557.54</v>
      </c>
      <c r="D17" s="20">
        <v>27070283.829999998</v>
      </c>
      <c r="E17" s="11">
        <f t="shared" si="0"/>
        <v>2.986882387631028E-2</v>
      </c>
      <c r="F17" s="19">
        <v>26976.68</v>
      </c>
      <c r="G17" s="20">
        <v>1874065.38</v>
      </c>
      <c r="H17" s="11">
        <f t="shared" si="1"/>
        <v>1.439473792531187E-2</v>
      </c>
    </row>
    <row r="18" spans="1:8" x14ac:dyDescent="0.3">
      <c r="A18" s="10" t="s">
        <v>13</v>
      </c>
      <c r="B18" s="7" t="s">
        <v>196</v>
      </c>
      <c r="C18" s="19">
        <v>1710025.65</v>
      </c>
      <c r="D18" s="20">
        <v>6612035.5199999996</v>
      </c>
      <c r="E18" s="11">
        <f t="shared" si="0"/>
        <v>0.25862317962865389</v>
      </c>
      <c r="F18" s="19">
        <v>81432.850000000006</v>
      </c>
      <c r="G18" s="20">
        <v>317340.55</v>
      </c>
      <c r="H18" s="11">
        <f t="shared" si="1"/>
        <v>0.25661028822191179</v>
      </c>
    </row>
    <row r="19" spans="1:8" x14ac:dyDescent="0.3">
      <c r="A19" s="10" t="s">
        <v>14</v>
      </c>
      <c r="B19" s="7" t="s">
        <v>197</v>
      </c>
      <c r="C19" s="19">
        <v>3281442.35</v>
      </c>
      <c r="D19" s="20">
        <v>9666910.8300000001</v>
      </c>
      <c r="E19" s="11">
        <f t="shared" si="0"/>
        <v>0.33945097950179398</v>
      </c>
      <c r="F19" s="19">
        <v>102482.39</v>
      </c>
      <c r="G19" s="20">
        <v>523145.48</v>
      </c>
      <c r="H19" s="11">
        <f t="shared" si="1"/>
        <v>0.195896541053934</v>
      </c>
    </row>
    <row r="20" spans="1:8" x14ac:dyDescent="0.3">
      <c r="A20" s="10" t="s">
        <v>15</v>
      </c>
      <c r="B20" s="7" t="s">
        <v>198</v>
      </c>
      <c r="C20" s="19">
        <v>20724724.379999999</v>
      </c>
      <c r="D20" s="20">
        <v>150157783.06</v>
      </c>
      <c r="E20" s="11">
        <f t="shared" si="0"/>
        <v>0.13801964811719963</v>
      </c>
      <c r="F20" s="19">
        <v>1957631.23</v>
      </c>
      <c r="G20" s="20">
        <v>7265749.2599999998</v>
      </c>
      <c r="H20" s="11">
        <f t="shared" si="1"/>
        <v>0.26943280864057784</v>
      </c>
    </row>
    <row r="21" spans="1:8" x14ac:dyDescent="0.3">
      <c r="A21" s="10" t="s">
        <v>16</v>
      </c>
      <c r="B21" s="7" t="s">
        <v>199</v>
      </c>
      <c r="C21" s="19">
        <v>3152042.99</v>
      </c>
      <c r="D21" s="20">
        <v>22973616.09</v>
      </c>
      <c r="E21" s="11">
        <f t="shared" si="0"/>
        <v>0.1372027362889566</v>
      </c>
      <c r="F21" s="19">
        <v>87380.46</v>
      </c>
      <c r="G21" s="20">
        <v>1162414.99</v>
      </c>
      <c r="H21" s="11">
        <f t="shared" si="1"/>
        <v>7.5171484153004606E-2</v>
      </c>
    </row>
    <row r="22" spans="1:8" x14ac:dyDescent="0.3">
      <c r="A22" s="10" t="s">
        <v>17</v>
      </c>
      <c r="B22" s="7" t="s">
        <v>200</v>
      </c>
      <c r="C22" s="19">
        <v>3692782.29</v>
      </c>
      <c r="D22" s="20">
        <v>33414669.010000002</v>
      </c>
      <c r="E22" s="11">
        <f t="shared" si="0"/>
        <v>0.11051380724121079</v>
      </c>
      <c r="F22" s="19">
        <v>144878.01</v>
      </c>
      <c r="G22" s="20">
        <v>2094533.06</v>
      </c>
      <c r="H22" s="11">
        <f t="shared" si="1"/>
        <v>6.9169598115581904E-2</v>
      </c>
    </row>
    <row r="23" spans="1:8" x14ac:dyDescent="0.3">
      <c r="A23" s="10" t="s">
        <v>18</v>
      </c>
      <c r="B23" s="7" t="s">
        <v>201</v>
      </c>
      <c r="C23" s="19">
        <v>2779593.53</v>
      </c>
      <c r="D23" s="20">
        <v>29489169.140000001</v>
      </c>
      <c r="E23" s="11">
        <f t="shared" si="0"/>
        <v>9.4258116151182944E-2</v>
      </c>
      <c r="F23" s="19">
        <v>80439.77</v>
      </c>
      <c r="G23" s="20">
        <v>1454868.59</v>
      </c>
      <c r="H23" s="11">
        <f t="shared" si="1"/>
        <v>5.5290058877413804E-2</v>
      </c>
    </row>
    <row r="24" spans="1:8" x14ac:dyDescent="0.3">
      <c r="A24" s="10" t="s">
        <v>19</v>
      </c>
      <c r="B24" s="7" t="s">
        <v>202</v>
      </c>
      <c r="C24" s="19">
        <v>931280.32</v>
      </c>
      <c r="D24" s="20">
        <v>21534380.379999999</v>
      </c>
      <c r="E24" s="11">
        <f t="shared" si="0"/>
        <v>4.3246209250809194E-2</v>
      </c>
      <c r="F24" s="19">
        <v>293520.78999999998</v>
      </c>
      <c r="G24" s="20">
        <v>1152578.8899999999</v>
      </c>
      <c r="H24" s="11">
        <f t="shared" si="1"/>
        <v>0.25466438136828967</v>
      </c>
    </row>
    <row r="25" spans="1:8" x14ac:dyDescent="0.3">
      <c r="A25" s="10" t="s">
        <v>20</v>
      </c>
      <c r="B25" s="7" t="s">
        <v>203</v>
      </c>
      <c r="C25" s="19">
        <v>1365483.49</v>
      </c>
      <c r="D25" s="20">
        <v>9010575.8699999992</v>
      </c>
      <c r="E25" s="11">
        <f t="shared" si="0"/>
        <v>0.15154231091336454</v>
      </c>
      <c r="F25" s="19">
        <v>66763.75</v>
      </c>
      <c r="G25" s="20">
        <v>560332.6</v>
      </c>
      <c r="H25" s="11">
        <f t="shared" si="1"/>
        <v>0.119150215425624</v>
      </c>
    </row>
    <row r="26" spans="1:8" x14ac:dyDescent="0.3">
      <c r="A26" s="10" t="s">
        <v>21</v>
      </c>
      <c r="B26" s="7" t="s">
        <v>204</v>
      </c>
      <c r="C26" s="19">
        <v>1372672.79</v>
      </c>
      <c r="D26" s="20">
        <v>20981613.98</v>
      </c>
      <c r="E26" s="11">
        <f t="shared" si="0"/>
        <v>6.542265010253516E-2</v>
      </c>
      <c r="F26" s="19">
        <v>9457.8799999999992</v>
      </c>
      <c r="G26" s="20">
        <v>1348398.29</v>
      </c>
      <c r="H26" s="11">
        <f t="shared" si="1"/>
        <v>7.0141589989705481E-3</v>
      </c>
    </row>
    <row r="27" spans="1:8" x14ac:dyDescent="0.3">
      <c r="A27" s="10" t="s">
        <v>22</v>
      </c>
      <c r="B27" s="7" t="s">
        <v>205</v>
      </c>
      <c r="C27" s="19">
        <v>7132921.5800000001</v>
      </c>
      <c r="D27" s="20">
        <v>23169414.48</v>
      </c>
      <c r="E27" s="11">
        <f t="shared" si="0"/>
        <v>0.30785938013915665</v>
      </c>
      <c r="F27" s="19">
        <v>463752</v>
      </c>
      <c r="G27" s="20">
        <v>1465956.53</v>
      </c>
      <c r="H27" s="11">
        <f t="shared" si="1"/>
        <v>0.31634771598582123</v>
      </c>
    </row>
    <row r="28" spans="1:8" x14ac:dyDescent="0.3">
      <c r="A28" s="10" t="s">
        <v>23</v>
      </c>
      <c r="B28" s="7" t="s">
        <v>206</v>
      </c>
      <c r="C28" s="19">
        <v>9814044.3300000001</v>
      </c>
      <c r="D28" s="20">
        <v>106286335.14</v>
      </c>
      <c r="E28" s="11">
        <f t="shared" si="0"/>
        <v>9.2335899220468684E-2</v>
      </c>
      <c r="F28" s="19">
        <v>469554.86</v>
      </c>
      <c r="G28" s="20">
        <v>5641428.6299999999</v>
      </c>
      <c r="H28" s="11">
        <f t="shared" si="1"/>
        <v>8.3233324534675537E-2</v>
      </c>
    </row>
    <row r="29" spans="1:8" x14ac:dyDescent="0.3">
      <c r="A29" s="10" t="s">
        <v>24</v>
      </c>
      <c r="B29" s="7" t="s">
        <v>207</v>
      </c>
      <c r="C29" s="19">
        <v>877837.8</v>
      </c>
      <c r="D29" s="20">
        <v>3272394.19</v>
      </c>
      <c r="E29" s="11">
        <f t="shared" si="0"/>
        <v>0.26825551844657203</v>
      </c>
      <c r="F29" s="19">
        <v>6595.06</v>
      </c>
      <c r="G29" s="20">
        <v>218314.99</v>
      </c>
      <c r="H29" s="11">
        <f t="shared" si="1"/>
        <v>3.0208919689848145E-2</v>
      </c>
    </row>
    <row r="30" spans="1:8" x14ac:dyDescent="0.3">
      <c r="A30" s="10" t="s">
        <v>25</v>
      </c>
      <c r="B30" s="7" t="s">
        <v>208</v>
      </c>
      <c r="C30" s="19">
        <v>1728601.77</v>
      </c>
      <c r="D30" s="20">
        <v>16687044.470000001</v>
      </c>
      <c r="E30" s="11">
        <f t="shared" si="0"/>
        <v>0.10358945067280689</v>
      </c>
      <c r="F30" s="19">
        <v>195102.41</v>
      </c>
      <c r="G30" s="20">
        <v>992849.99</v>
      </c>
      <c r="H30" s="11">
        <f t="shared" si="1"/>
        <v>0.19650744016223437</v>
      </c>
    </row>
    <row r="31" spans="1:8" x14ac:dyDescent="0.3">
      <c r="A31" s="10" t="s">
        <v>26</v>
      </c>
      <c r="B31" s="7" t="s">
        <v>209</v>
      </c>
      <c r="C31" s="19">
        <v>3536779.51</v>
      </c>
      <c r="D31" s="20">
        <v>16175855.619999999</v>
      </c>
      <c r="E31" s="11">
        <f t="shared" si="0"/>
        <v>0.21864559087848734</v>
      </c>
      <c r="F31" s="19">
        <v>191412.55</v>
      </c>
      <c r="G31" s="20">
        <v>899406.49</v>
      </c>
      <c r="H31" s="11">
        <f t="shared" si="1"/>
        <v>0.21282095707359194</v>
      </c>
    </row>
    <row r="32" spans="1:8" x14ac:dyDescent="0.3">
      <c r="A32" s="10" t="s">
        <v>27</v>
      </c>
      <c r="B32" s="7" t="s">
        <v>210</v>
      </c>
      <c r="C32" s="19">
        <v>8159784.6600000001</v>
      </c>
      <c r="D32" s="20">
        <v>23718482.73</v>
      </c>
      <c r="E32" s="11">
        <f t="shared" si="0"/>
        <v>0.34402641825310382</v>
      </c>
      <c r="F32" s="19">
        <v>642524.09</v>
      </c>
      <c r="G32" s="20">
        <v>1614885.71</v>
      </c>
      <c r="H32" s="11">
        <f t="shared" si="1"/>
        <v>0.39787589054831624</v>
      </c>
    </row>
    <row r="33" spans="1:8" x14ac:dyDescent="0.3">
      <c r="A33" s="10" t="s">
        <v>28</v>
      </c>
      <c r="B33" s="7" t="s">
        <v>211</v>
      </c>
      <c r="C33" s="19">
        <v>4925109.59</v>
      </c>
      <c r="D33" s="20">
        <v>39833404.759999998</v>
      </c>
      <c r="E33" s="11">
        <f t="shared" si="0"/>
        <v>0.12364269686897837</v>
      </c>
      <c r="F33" s="19">
        <v>267908.65000000002</v>
      </c>
      <c r="G33" s="20">
        <v>1875512.51</v>
      </c>
      <c r="H33" s="11">
        <f t="shared" si="1"/>
        <v>0.14284556811620522</v>
      </c>
    </row>
    <row r="34" spans="1:8" x14ac:dyDescent="0.3">
      <c r="A34" s="10" t="s">
        <v>29</v>
      </c>
      <c r="B34" s="7" t="s">
        <v>212</v>
      </c>
      <c r="C34" s="19">
        <v>1431261.87</v>
      </c>
      <c r="D34" s="20">
        <v>10341665.77</v>
      </c>
      <c r="E34" s="11">
        <f t="shared" si="0"/>
        <v>0.13839761425590918</v>
      </c>
      <c r="F34" s="19">
        <v>48438.239999999998</v>
      </c>
      <c r="G34" s="20">
        <v>722982.72</v>
      </c>
      <c r="H34" s="11">
        <f t="shared" si="1"/>
        <v>6.6997783847447978E-2</v>
      </c>
    </row>
    <row r="35" spans="1:8" x14ac:dyDescent="0.3">
      <c r="A35" s="10" t="s">
        <v>30</v>
      </c>
      <c r="B35" s="7" t="s">
        <v>213</v>
      </c>
      <c r="C35" s="19">
        <v>514649.27</v>
      </c>
      <c r="D35" s="20">
        <v>6726923.5700000003</v>
      </c>
      <c r="E35" s="11">
        <f t="shared" si="0"/>
        <v>7.6505889303570607E-2</v>
      </c>
      <c r="F35" s="19">
        <v>132034</v>
      </c>
      <c r="G35" s="20">
        <v>468226.77</v>
      </c>
      <c r="H35" s="11">
        <f t="shared" si="1"/>
        <v>0.2819872943189472</v>
      </c>
    </row>
    <row r="36" spans="1:8" x14ac:dyDescent="0.3">
      <c r="A36" s="10" t="s">
        <v>31</v>
      </c>
      <c r="B36" s="7" t="s">
        <v>214</v>
      </c>
      <c r="C36" s="19">
        <v>4688171.1500000004</v>
      </c>
      <c r="D36" s="20">
        <v>20729803.370000001</v>
      </c>
      <c r="E36" s="11">
        <f t="shared" si="0"/>
        <v>0.22615608389149908</v>
      </c>
      <c r="F36" s="19">
        <v>57655.03</v>
      </c>
      <c r="G36" s="20">
        <v>1085912.23</v>
      </c>
      <c r="H36" s="11">
        <f t="shared" si="1"/>
        <v>5.3093637227016037E-2</v>
      </c>
    </row>
    <row r="37" spans="1:8" x14ac:dyDescent="0.3">
      <c r="A37" s="10" t="s">
        <v>32</v>
      </c>
      <c r="B37" s="7" t="s">
        <v>215</v>
      </c>
      <c r="C37" s="19">
        <v>2377476.14</v>
      </c>
      <c r="D37" s="20">
        <v>39549729.549999997</v>
      </c>
      <c r="E37" s="11">
        <f t="shared" si="0"/>
        <v>6.0113587805810935E-2</v>
      </c>
      <c r="F37" s="19">
        <v>604551.37</v>
      </c>
      <c r="G37" s="20">
        <v>2244315.11</v>
      </c>
      <c r="H37" s="11">
        <f t="shared" si="1"/>
        <v>0.26937009304366355</v>
      </c>
    </row>
    <row r="38" spans="1:8" x14ac:dyDescent="0.3">
      <c r="A38" s="10" t="s">
        <v>33</v>
      </c>
      <c r="B38" s="7" t="s">
        <v>216</v>
      </c>
      <c r="C38" s="19">
        <v>5605459.0199999996</v>
      </c>
      <c r="D38" s="20">
        <v>19573390.59</v>
      </c>
      <c r="E38" s="11">
        <f t="shared" si="0"/>
        <v>0.28638160538541624</v>
      </c>
      <c r="F38" s="19">
        <v>494717.53</v>
      </c>
      <c r="G38" s="20">
        <v>1232753.76</v>
      </c>
      <c r="H38" s="11">
        <f t="shared" si="1"/>
        <v>0.40131090737861552</v>
      </c>
    </row>
    <row r="39" spans="1:8" x14ac:dyDescent="0.3">
      <c r="A39" s="10" t="s">
        <v>34</v>
      </c>
      <c r="B39" s="7" t="s">
        <v>217</v>
      </c>
      <c r="C39" s="19">
        <v>1613554.72</v>
      </c>
      <c r="D39" s="20">
        <v>7722783.7999999998</v>
      </c>
      <c r="E39" s="11">
        <f t="shared" si="0"/>
        <v>0.2089343379002789</v>
      </c>
      <c r="F39" s="19">
        <v>44605.43</v>
      </c>
      <c r="G39" s="20">
        <v>512528.52</v>
      </c>
      <c r="H39" s="11">
        <f t="shared" si="1"/>
        <v>8.7030142244572062E-2</v>
      </c>
    </row>
    <row r="40" spans="1:8" x14ac:dyDescent="0.3">
      <c r="A40" s="10" t="s">
        <v>35</v>
      </c>
      <c r="B40" s="7" t="s">
        <v>218</v>
      </c>
      <c r="C40" s="19">
        <v>9403384.5899999999</v>
      </c>
      <c r="D40" s="20">
        <v>75413707.480000004</v>
      </c>
      <c r="E40" s="11">
        <f t="shared" si="0"/>
        <v>0.12469065511059528</v>
      </c>
      <c r="F40" s="19">
        <v>1894133.74</v>
      </c>
      <c r="G40" s="20">
        <v>4275622.67</v>
      </c>
      <c r="H40" s="11">
        <f t="shared" si="1"/>
        <v>0.44300769412844376</v>
      </c>
    </row>
    <row r="41" spans="1:8" x14ac:dyDescent="0.3">
      <c r="A41" s="10" t="s">
        <v>36</v>
      </c>
      <c r="B41" s="7" t="s">
        <v>219</v>
      </c>
      <c r="C41" s="19">
        <v>3335659.79</v>
      </c>
      <c r="D41" s="20">
        <v>43763784.149999999</v>
      </c>
      <c r="E41" s="11">
        <f t="shared" si="0"/>
        <v>7.6219638104581044E-2</v>
      </c>
      <c r="F41" s="19">
        <v>360027.85</v>
      </c>
      <c r="G41" s="20">
        <v>2700879.18</v>
      </c>
      <c r="H41" s="11">
        <f t="shared" si="1"/>
        <v>0.13330024262692119</v>
      </c>
    </row>
    <row r="42" spans="1:8" x14ac:dyDescent="0.3">
      <c r="A42" s="10" t="s">
        <v>37</v>
      </c>
      <c r="B42" s="7" t="s">
        <v>220</v>
      </c>
      <c r="C42" s="19">
        <v>2569898.19</v>
      </c>
      <c r="D42" s="20">
        <v>32516663.039999999</v>
      </c>
      <c r="E42" s="11">
        <f t="shared" si="0"/>
        <v>7.9033269399097605E-2</v>
      </c>
      <c r="F42" s="19">
        <v>-276563.95</v>
      </c>
      <c r="G42" s="20">
        <v>1914003.82</v>
      </c>
      <c r="H42" s="11">
        <f t="shared" si="1"/>
        <v>-0.14449498329632382</v>
      </c>
    </row>
    <row r="43" spans="1:8" x14ac:dyDescent="0.3">
      <c r="A43" s="10" t="s">
        <v>38</v>
      </c>
      <c r="B43" s="7" t="s">
        <v>221</v>
      </c>
      <c r="C43" s="19">
        <v>3154500.5</v>
      </c>
      <c r="D43" s="20">
        <v>16197627.189999999</v>
      </c>
      <c r="E43" s="11">
        <f t="shared" si="0"/>
        <v>0.19475077818481387</v>
      </c>
      <c r="F43" s="19">
        <v>66203.72</v>
      </c>
      <c r="G43" s="20">
        <v>1111367.1599999999</v>
      </c>
      <c r="H43" s="11">
        <f t="shared" si="1"/>
        <v>5.9569620538364662E-2</v>
      </c>
    </row>
    <row r="44" spans="1:8" x14ac:dyDescent="0.3">
      <c r="A44" s="10" t="s">
        <v>39</v>
      </c>
      <c r="B44" s="7" t="s">
        <v>222</v>
      </c>
      <c r="C44" s="19">
        <v>367755.95</v>
      </c>
      <c r="D44" s="20">
        <v>3040136.21</v>
      </c>
      <c r="E44" s="11">
        <f t="shared" si="0"/>
        <v>0.12096693193888178</v>
      </c>
      <c r="F44" s="19">
        <v>0</v>
      </c>
      <c r="G44" s="20">
        <v>212621.05</v>
      </c>
      <c r="H44" s="11">
        <f t="shared" si="1"/>
        <v>0</v>
      </c>
    </row>
    <row r="45" spans="1:8" x14ac:dyDescent="0.3">
      <c r="A45" s="10" t="s">
        <v>40</v>
      </c>
      <c r="B45" s="7" t="s">
        <v>223</v>
      </c>
      <c r="C45" s="19">
        <v>1225531.42</v>
      </c>
      <c r="D45" s="20">
        <v>20834324.07</v>
      </c>
      <c r="E45" s="11">
        <f t="shared" si="0"/>
        <v>5.8822710824810547E-2</v>
      </c>
      <c r="F45" s="19">
        <v>271841.84999999998</v>
      </c>
      <c r="G45" s="20">
        <v>1376108.25</v>
      </c>
      <c r="H45" s="11">
        <f t="shared" si="1"/>
        <v>0.19754394321812982</v>
      </c>
    </row>
    <row r="46" spans="1:8" x14ac:dyDescent="0.3">
      <c r="A46" s="10" t="s">
        <v>41</v>
      </c>
      <c r="B46" s="7" t="s">
        <v>224</v>
      </c>
      <c r="C46" s="19">
        <v>293025.11</v>
      </c>
      <c r="D46" s="20">
        <v>44941757.009999998</v>
      </c>
      <c r="E46" s="11">
        <f t="shared" si="0"/>
        <v>6.5201080130178023E-3</v>
      </c>
      <c r="F46" s="19">
        <v>-193020.99</v>
      </c>
      <c r="G46" s="20">
        <v>2172227.86</v>
      </c>
      <c r="H46" s="11">
        <f t="shared" si="1"/>
        <v>-8.8858537151806902E-2</v>
      </c>
    </row>
    <row r="47" spans="1:8" x14ac:dyDescent="0.3">
      <c r="A47" s="10" t="s">
        <v>42</v>
      </c>
      <c r="B47" s="7" t="s">
        <v>225</v>
      </c>
      <c r="C47" s="19">
        <v>918759.34</v>
      </c>
      <c r="D47" s="20">
        <v>10241376.619999999</v>
      </c>
      <c r="E47" s="11">
        <f t="shared" si="0"/>
        <v>8.9710531512510669E-2</v>
      </c>
      <c r="F47" s="19">
        <v>125140.05</v>
      </c>
      <c r="G47" s="20">
        <v>649017.72</v>
      </c>
      <c r="H47" s="11">
        <f t="shared" si="1"/>
        <v>0.19281453517170535</v>
      </c>
    </row>
    <row r="48" spans="1:8" x14ac:dyDescent="0.3">
      <c r="A48" s="10" t="s">
        <v>43</v>
      </c>
      <c r="B48" s="7" t="s">
        <v>226</v>
      </c>
      <c r="C48" s="19">
        <v>643162.42000000004</v>
      </c>
      <c r="D48" s="20">
        <v>9604104.4299999997</v>
      </c>
      <c r="E48" s="11">
        <f t="shared" si="0"/>
        <v>6.6967453830570234E-2</v>
      </c>
      <c r="F48" s="19">
        <v>111052.99</v>
      </c>
      <c r="G48" s="20">
        <v>524560.59</v>
      </c>
      <c r="H48" s="11">
        <f t="shared" si="1"/>
        <v>0.21170669721871407</v>
      </c>
    </row>
    <row r="49" spans="1:8" x14ac:dyDescent="0.3">
      <c r="A49" s="10" t="s">
        <v>44</v>
      </c>
      <c r="B49" s="7" t="s">
        <v>227</v>
      </c>
      <c r="C49" s="19">
        <v>2750577.32</v>
      </c>
      <c r="D49" s="20">
        <v>17975203.690000001</v>
      </c>
      <c r="E49" s="11">
        <f t="shared" si="0"/>
        <v>0.15302064819049624</v>
      </c>
      <c r="F49" s="19">
        <v>57071.71</v>
      </c>
      <c r="G49" s="20">
        <v>970580.92</v>
      </c>
      <c r="H49" s="11">
        <f t="shared" si="1"/>
        <v>5.8801598943445124E-2</v>
      </c>
    </row>
    <row r="50" spans="1:8" x14ac:dyDescent="0.3">
      <c r="A50" s="10" t="s">
        <v>45</v>
      </c>
      <c r="B50" s="7" t="s">
        <v>228</v>
      </c>
      <c r="C50" s="19">
        <v>6857082.7400000002</v>
      </c>
      <c r="D50" s="20">
        <v>92772113.329999998</v>
      </c>
      <c r="E50" s="11">
        <f t="shared" si="0"/>
        <v>7.3913188930046766E-2</v>
      </c>
      <c r="F50" s="19">
        <v>1532166.32</v>
      </c>
      <c r="G50" s="20">
        <v>6350044.0499999998</v>
      </c>
      <c r="H50" s="11">
        <f t="shared" si="1"/>
        <v>0.24128436085415819</v>
      </c>
    </row>
    <row r="51" spans="1:8" x14ac:dyDescent="0.3">
      <c r="A51" s="10" t="s">
        <v>46</v>
      </c>
      <c r="B51" s="7" t="s">
        <v>229</v>
      </c>
      <c r="C51" s="19">
        <v>1202397.5900000001</v>
      </c>
      <c r="D51" s="20">
        <v>5669414.3799999999</v>
      </c>
      <c r="E51" s="11">
        <f t="shared" si="0"/>
        <v>0.21208497199317439</v>
      </c>
      <c r="F51" s="19">
        <v>89712.9</v>
      </c>
      <c r="G51" s="20">
        <v>376195.1</v>
      </c>
      <c r="H51" s="11">
        <f t="shared" si="1"/>
        <v>0.23847439799189304</v>
      </c>
    </row>
    <row r="52" spans="1:8" x14ac:dyDescent="0.3">
      <c r="A52" s="10" t="s">
        <v>47</v>
      </c>
      <c r="B52" s="7" t="s">
        <v>230</v>
      </c>
      <c r="C52" s="19">
        <v>274175.14</v>
      </c>
      <c r="D52" s="20">
        <v>7874717.1100000003</v>
      </c>
      <c r="E52" s="11">
        <f t="shared" si="0"/>
        <v>3.4817141513798458E-2</v>
      </c>
      <c r="F52" s="19">
        <v>81677.39</v>
      </c>
      <c r="G52" s="20">
        <v>483416.87</v>
      </c>
      <c r="H52" s="11">
        <f t="shared" si="1"/>
        <v>0.16895850159304535</v>
      </c>
    </row>
    <row r="53" spans="1:8" x14ac:dyDescent="0.3">
      <c r="A53" s="10" t="s">
        <v>48</v>
      </c>
      <c r="B53" s="7" t="s">
        <v>231</v>
      </c>
      <c r="C53" s="19">
        <v>531619.93000000005</v>
      </c>
      <c r="D53" s="20">
        <v>4108234.14</v>
      </c>
      <c r="E53" s="11">
        <f t="shared" si="0"/>
        <v>0.12940351301398806</v>
      </c>
      <c r="F53" s="19">
        <v>62211.16</v>
      </c>
      <c r="G53" s="20">
        <v>284211.88</v>
      </c>
      <c r="H53" s="11">
        <f t="shared" si="1"/>
        <v>0.21889007595319379</v>
      </c>
    </row>
    <row r="54" spans="1:8" x14ac:dyDescent="0.3">
      <c r="A54" s="10" t="s">
        <v>49</v>
      </c>
      <c r="B54" s="7" t="s">
        <v>232</v>
      </c>
      <c r="C54" s="19">
        <v>1177760.7</v>
      </c>
      <c r="D54" s="20">
        <v>16689291.09</v>
      </c>
      <c r="E54" s="11">
        <f t="shared" si="0"/>
        <v>7.0569845875940077E-2</v>
      </c>
      <c r="F54" s="19">
        <v>44633.17</v>
      </c>
      <c r="G54" s="20">
        <v>1103937.8</v>
      </c>
      <c r="H54" s="11">
        <f t="shared" si="1"/>
        <v>4.0430873913367214E-2</v>
      </c>
    </row>
    <row r="55" spans="1:8" x14ac:dyDescent="0.3">
      <c r="A55" s="10" t="s">
        <v>50</v>
      </c>
      <c r="B55" s="7" t="s">
        <v>233</v>
      </c>
      <c r="C55" s="19">
        <v>4729004.7699999996</v>
      </c>
      <c r="D55" s="20">
        <v>16440391.66</v>
      </c>
      <c r="E55" s="11">
        <f t="shared" si="0"/>
        <v>0.28764550552076079</v>
      </c>
      <c r="F55" s="19">
        <v>570898.27</v>
      </c>
      <c r="G55" s="20">
        <v>987995.98</v>
      </c>
      <c r="H55" s="11">
        <f t="shared" si="1"/>
        <v>0.57783460819344634</v>
      </c>
    </row>
    <row r="56" spans="1:8" x14ac:dyDescent="0.3">
      <c r="A56" s="10" t="s">
        <v>51</v>
      </c>
      <c r="B56" s="7" t="s">
        <v>234</v>
      </c>
      <c r="C56" s="19">
        <v>294571.81</v>
      </c>
      <c r="D56" s="20">
        <v>10050101.9</v>
      </c>
      <c r="E56" s="11">
        <f t="shared" si="0"/>
        <v>2.9310330674358634E-2</v>
      </c>
      <c r="F56" s="19">
        <v>185895.78</v>
      </c>
      <c r="G56" s="20">
        <v>539152.72</v>
      </c>
      <c r="H56" s="11">
        <f t="shared" si="1"/>
        <v>0.34479243654747771</v>
      </c>
    </row>
    <row r="57" spans="1:8" x14ac:dyDescent="0.3">
      <c r="A57" s="10" t="s">
        <v>52</v>
      </c>
      <c r="B57" s="7" t="s">
        <v>235</v>
      </c>
      <c r="C57" s="19">
        <v>1217069.5900000001</v>
      </c>
      <c r="D57" s="20">
        <v>4851622.2300000004</v>
      </c>
      <c r="E57" s="11">
        <f t="shared" si="0"/>
        <v>0.25085827632544261</v>
      </c>
      <c r="F57" s="19">
        <v>63633.24</v>
      </c>
      <c r="G57" s="20">
        <v>342383.03</v>
      </c>
      <c r="H57" s="11">
        <f t="shared" si="1"/>
        <v>0.18585395426870308</v>
      </c>
    </row>
    <row r="58" spans="1:8" x14ac:dyDescent="0.3">
      <c r="A58" s="10" t="s">
        <v>53</v>
      </c>
      <c r="B58" s="7" t="s">
        <v>236</v>
      </c>
      <c r="C58" s="19">
        <v>2406010.77</v>
      </c>
      <c r="D58" s="20">
        <v>17459212.800000001</v>
      </c>
      <c r="E58" s="11">
        <f t="shared" si="0"/>
        <v>0.13780751730112367</v>
      </c>
      <c r="F58" s="19">
        <v>7155.14</v>
      </c>
      <c r="G58" s="20">
        <v>960355.35</v>
      </c>
      <c r="H58" s="11">
        <f t="shared" si="1"/>
        <v>7.4505129793883068E-3</v>
      </c>
    </row>
    <row r="59" spans="1:8" x14ac:dyDescent="0.3">
      <c r="A59" s="10" t="s">
        <v>54</v>
      </c>
      <c r="B59" s="7" t="s">
        <v>237</v>
      </c>
      <c r="C59" s="19">
        <v>3641461.73</v>
      </c>
      <c r="D59" s="20">
        <v>19360390.010000002</v>
      </c>
      <c r="E59" s="11">
        <f t="shared" si="0"/>
        <v>0.18808824244341757</v>
      </c>
      <c r="F59" s="19">
        <v>77372.960000000006</v>
      </c>
      <c r="G59" s="20">
        <v>1294398.3600000001</v>
      </c>
      <c r="H59" s="11">
        <f t="shared" si="1"/>
        <v>5.9775230246737955E-2</v>
      </c>
    </row>
    <row r="60" spans="1:8" x14ac:dyDescent="0.3">
      <c r="A60" s="10" t="s">
        <v>55</v>
      </c>
      <c r="B60" s="7" t="s">
        <v>238</v>
      </c>
      <c r="C60" s="19">
        <v>469874.89</v>
      </c>
      <c r="D60" s="20">
        <v>6090770.8600000003</v>
      </c>
      <c r="E60" s="11">
        <f t="shared" si="0"/>
        <v>7.7145389442544218E-2</v>
      </c>
      <c r="F60" s="19">
        <v>65324.02</v>
      </c>
      <c r="G60" s="20">
        <v>379150.66</v>
      </c>
      <c r="H60" s="11">
        <f t="shared" si="1"/>
        <v>0.17229040297595685</v>
      </c>
    </row>
    <row r="61" spans="1:8" x14ac:dyDescent="0.3">
      <c r="A61" s="10" t="s">
        <v>56</v>
      </c>
      <c r="B61" s="7" t="s">
        <v>239</v>
      </c>
      <c r="C61" s="19">
        <v>68178352.989999995</v>
      </c>
      <c r="D61" s="20">
        <v>333602028.79000002</v>
      </c>
      <c r="E61" s="11">
        <f t="shared" si="0"/>
        <v>0.20437031884154924</v>
      </c>
      <c r="F61" s="19">
        <v>2581446.35</v>
      </c>
      <c r="G61" s="20">
        <v>14826901.23</v>
      </c>
      <c r="H61" s="11">
        <f t="shared" si="1"/>
        <v>0.1741055875368504</v>
      </c>
    </row>
    <row r="62" spans="1:8" x14ac:dyDescent="0.3">
      <c r="A62" s="10" t="s">
        <v>57</v>
      </c>
      <c r="B62" s="7" t="s">
        <v>240</v>
      </c>
      <c r="C62" s="19">
        <v>3301311.69</v>
      </c>
      <c r="D62" s="20">
        <v>18928057.039999999</v>
      </c>
      <c r="E62" s="11">
        <f t="shared" si="0"/>
        <v>0.17441365920566773</v>
      </c>
      <c r="F62" s="19">
        <v>191189.03</v>
      </c>
      <c r="G62" s="20">
        <v>1265106.8400000001</v>
      </c>
      <c r="H62" s="11">
        <f t="shared" si="1"/>
        <v>0.15112480934811798</v>
      </c>
    </row>
    <row r="63" spans="1:8" x14ac:dyDescent="0.3">
      <c r="A63" s="10" t="s">
        <v>58</v>
      </c>
      <c r="B63" s="7" t="s">
        <v>241</v>
      </c>
      <c r="C63" s="19">
        <v>6277172.3700000001</v>
      </c>
      <c r="D63" s="20">
        <v>51857563.030000001</v>
      </c>
      <c r="E63" s="11">
        <f t="shared" si="0"/>
        <v>0.12104642029492607</v>
      </c>
      <c r="F63" s="19">
        <v>329692.93</v>
      </c>
      <c r="G63" s="20">
        <v>3374965.1</v>
      </c>
      <c r="H63" s="11">
        <f t="shared" si="1"/>
        <v>9.7687804238331233E-2</v>
      </c>
    </row>
    <row r="64" spans="1:8" x14ac:dyDescent="0.3">
      <c r="A64" s="10" t="s">
        <v>59</v>
      </c>
      <c r="B64" s="7" t="s">
        <v>242</v>
      </c>
      <c r="C64" s="19">
        <v>1345787.4</v>
      </c>
      <c r="D64" s="20">
        <v>21261122.280000001</v>
      </c>
      <c r="E64" s="11">
        <f t="shared" si="0"/>
        <v>6.3298041480433082E-2</v>
      </c>
      <c r="F64" s="19">
        <v>294691.12</v>
      </c>
      <c r="G64" s="20">
        <v>870966.24</v>
      </c>
      <c r="H64" s="11">
        <f t="shared" si="1"/>
        <v>0.33834964716887306</v>
      </c>
    </row>
    <row r="65" spans="1:8" x14ac:dyDescent="0.3">
      <c r="A65" s="10" t="s">
        <v>60</v>
      </c>
      <c r="B65" s="7" t="s">
        <v>243</v>
      </c>
      <c r="C65" s="19">
        <v>1363735.85</v>
      </c>
      <c r="D65" s="20">
        <v>8627815.7100000009</v>
      </c>
      <c r="E65" s="11">
        <f t="shared" si="0"/>
        <v>0.15806270043753634</v>
      </c>
      <c r="F65" s="19">
        <v>0</v>
      </c>
      <c r="G65" s="20">
        <v>451701.39</v>
      </c>
      <c r="H65" s="11">
        <f t="shared" si="1"/>
        <v>0</v>
      </c>
    </row>
    <row r="66" spans="1:8" x14ac:dyDescent="0.3">
      <c r="A66" s="10" t="s">
        <v>61</v>
      </c>
      <c r="B66" s="7" t="s">
        <v>244</v>
      </c>
      <c r="C66" s="19">
        <v>3241116.66</v>
      </c>
      <c r="D66" s="20">
        <v>45812734</v>
      </c>
      <c r="E66" s="11">
        <f t="shared" si="0"/>
        <v>7.0747069144574529E-2</v>
      </c>
      <c r="F66" s="19">
        <v>196965.19</v>
      </c>
      <c r="G66" s="20">
        <v>2498801.42</v>
      </c>
      <c r="H66" s="11">
        <f t="shared" si="1"/>
        <v>7.8823866684052071E-2</v>
      </c>
    </row>
    <row r="67" spans="1:8" x14ac:dyDescent="0.3">
      <c r="A67" s="10" t="s">
        <v>62</v>
      </c>
      <c r="B67" s="7" t="s">
        <v>245</v>
      </c>
      <c r="C67" s="19">
        <v>1277258.3899999999</v>
      </c>
      <c r="D67" s="20">
        <v>5688388.8399999999</v>
      </c>
      <c r="E67" s="11">
        <f t="shared" si="0"/>
        <v>0.22453781306553577</v>
      </c>
      <c r="F67" s="19">
        <v>152884.92000000001</v>
      </c>
      <c r="G67" s="20">
        <v>347934.16</v>
      </c>
      <c r="H67" s="11">
        <f t="shared" si="1"/>
        <v>0.43940761665942779</v>
      </c>
    </row>
    <row r="68" spans="1:8" x14ac:dyDescent="0.3">
      <c r="A68" s="10" t="s">
        <v>63</v>
      </c>
      <c r="B68" s="7" t="s">
        <v>246</v>
      </c>
      <c r="C68" s="19">
        <v>580192.82999999996</v>
      </c>
      <c r="D68" s="20">
        <v>4463935.12</v>
      </c>
      <c r="E68" s="11">
        <f t="shared" si="0"/>
        <v>0.12997340113670827</v>
      </c>
      <c r="F68" s="19">
        <v>54746.21</v>
      </c>
      <c r="G68" s="20">
        <v>266344.25</v>
      </c>
      <c r="H68" s="11">
        <f t="shared" si="1"/>
        <v>0.20554680643565612</v>
      </c>
    </row>
    <row r="69" spans="1:8" x14ac:dyDescent="0.3">
      <c r="A69" s="10" t="s">
        <v>64</v>
      </c>
      <c r="B69" s="7" t="s">
        <v>247</v>
      </c>
      <c r="C69" s="19">
        <v>953669</v>
      </c>
      <c r="D69" s="20">
        <v>14375589.42</v>
      </c>
      <c r="E69" s="11">
        <f t="shared" si="0"/>
        <v>6.6339471178358131E-2</v>
      </c>
      <c r="F69" s="19">
        <v>122908.65</v>
      </c>
      <c r="G69" s="20">
        <v>889959.73</v>
      </c>
      <c r="H69" s="11">
        <f t="shared" si="1"/>
        <v>0.13810585564360311</v>
      </c>
    </row>
    <row r="70" spans="1:8" x14ac:dyDescent="0.3">
      <c r="A70" s="10" t="s">
        <v>65</v>
      </c>
      <c r="B70" s="7" t="s">
        <v>248</v>
      </c>
      <c r="C70" s="19">
        <v>1684480.95</v>
      </c>
      <c r="D70" s="20">
        <v>20872256.079999998</v>
      </c>
      <c r="E70" s="11">
        <f t="shared" ref="E70:E133" si="2">C70/D70</f>
        <v>8.070430640289461E-2</v>
      </c>
      <c r="F70" s="19">
        <v>31242.59</v>
      </c>
      <c r="G70" s="20">
        <v>1139564</v>
      </c>
      <c r="H70" s="11">
        <f t="shared" ref="H70:H133" si="3">F70/G70</f>
        <v>2.7416266221116148E-2</v>
      </c>
    </row>
    <row r="71" spans="1:8" x14ac:dyDescent="0.3">
      <c r="A71" s="10" t="s">
        <v>66</v>
      </c>
      <c r="B71" s="7" t="s">
        <v>249</v>
      </c>
      <c r="C71" s="19">
        <v>3489793.2</v>
      </c>
      <c r="D71" s="20">
        <v>15823873.6</v>
      </c>
      <c r="E71" s="11">
        <f t="shared" si="2"/>
        <v>0.22053975456426803</v>
      </c>
      <c r="F71" s="19">
        <v>190120.44</v>
      </c>
      <c r="G71" s="20">
        <v>1143800.53</v>
      </c>
      <c r="H71" s="11">
        <f t="shared" si="3"/>
        <v>0.16621817791953636</v>
      </c>
    </row>
    <row r="72" spans="1:8" x14ac:dyDescent="0.3">
      <c r="A72" s="10" t="s">
        <v>67</v>
      </c>
      <c r="B72" s="7" t="s">
        <v>250</v>
      </c>
      <c r="C72" s="19">
        <v>4537976.24</v>
      </c>
      <c r="D72" s="20">
        <v>30285340.379999999</v>
      </c>
      <c r="E72" s="11">
        <f t="shared" si="2"/>
        <v>0.14984068803786052</v>
      </c>
      <c r="F72" s="19">
        <v>533341.93999999994</v>
      </c>
      <c r="G72" s="20">
        <v>2203819.7799999998</v>
      </c>
      <c r="H72" s="11">
        <f t="shared" si="3"/>
        <v>0.24200796491626006</v>
      </c>
    </row>
    <row r="73" spans="1:8" x14ac:dyDescent="0.3">
      <c r="A73" s="10" t="s">
        <v>68</v>
      </c>
      <c r="B73" s="7" t="s">
        <v>251</v>
      </c>
      <c r="C73" s="19">
        <v>1429794.29</v>
      </c>
      <c r="D73" s="20">
        <v>36116454.170000002</v>
      </c>
      <c r="E73" s="11">
        <f t="shared" si="2"/>
        <v>3.9588445844377859E-2</v>
      </c>
      <c r="F73" s="19">
        <v>59311.82</v>
      </c>
      <c r="G73" s="20">
        <v>2859776.67</v>
      </c>
      <c r="H73" s="11">
        <f t="shared" si="3"/>
        <v>2.0740018135751839E-2</v>
      </c>
    </row>
    <row r="74" spans="1:8" x14ac:dyDescent="0.3">
      <c r="A74" s="10" t="s">
        <v>69</v>
      </c>
      <c r="B74" s="7" t="s">
        <v>252</v>
      </c>
      <c r="C74" s="19">
        <v>2462141.16</v>
      </c>
      <c r="D74" s="20">
        <v>37245088.390000001</v>
      </c>
      <c r="E74" s="11">
        <f t="shared" si="2"/>
        <v>6.6106465749751445E-2</v>
      </c>
      <c r="F74" s="19">
        <v>122631.82</v>
      </c>
      <c r="G74" s="20">
        <v>2052098.85</v>
      </c>
      <c r="H74" s="11">
        <f t="shared" si="3"/>
        <v>5.9759216764825922E-2</v>
      </c>
    </row>
    <row r="75" spans="1:8" x14ac:dyDescent="0.3">
      <c r="A75" s="10" t="s">
        <v>70</v>
      </c>
      <c r="B75" s="7" t="s">
        <v>253</v>
      </c>
      <c r="C75" s="19">
        <v>1408881.08</v>
      </c>
      <c r="D75" s="20">
        <v>12971228.07</v>
      </c>
      <c r="E75" s="11">
        <f t="shared" si="2"/>
        <v>0.10861585906877051</v>
      </c>
      <c r="F75" s="19">
        <v>191465.29</v>
      </c>
      <c r="G75" s="20">
        <v>813590.86</v>
      </c>
      <c r="H75" s="11">
        <f t="shared" si="3"/>
        <v>0.23533362948546399</v>
      </c>
    </row>
    <row r="76" spans="1:8" x14ac:dyDescent="0.3">
      <c r="A76" s="10" t="s">
        <v>71</v>
      </c>
      <c r="B76" s="7" t="s">
        <v>254</v>
      </c>
      <c r="C76" s="19">
        <v>2859198.86</v>
      </c>
      <c r="D76" s="20">
        <v>25337953.469999999</v>
      </c>
      <c r="E76" s="11">
        <f t="shared" si="2"/>
        <v>0.11284253337134256</v>
      </c>
      <c r="F76" s="19">
        <v>-2868.91</v>
      </c>
      <c r="G76" s="20">
        <v>1543761.72</v>
      </c>
      <c r="H76" s="11">
        <f t="shared" si="3"/>
        <v>-1.8583891301566927E-3</v>
      </c>
    </row>
    <row r="77" spans="1:8" x14ac:dyDescent="0.3">
      <c r="A77" s="10" t="s">
        <v>72</v>
      </c>
      <c r="B77" s="7" t="s">
        <v>255</v>
      </c>
      <c r="C77" s="19">
        <v>2729210.91</v>
      </c>
      <c r="D77" s="20">
        <v>13662134.560000001</v>
      </c>
      <c r="E77" s="11">
        <f t="shared" si="2"/>
        <v>0.19976460471927895</v>
      </c>
      <c r="F77" s="19">
        <v>104428.08</v>
      </c>
      <c r="G77" s="20">
        <v>844064.53</v>
      </c>
      <c r="H77" s="11">
        <f t="shared" si="3"/>
        <v>0.12372049326607765</v>
      </c>
    </row>
    <row r="78" spans="1:8" x14ac:dyDescent="0.3">
      <c r="A78" s="10" t="s">
        <v>73</v>
      </c>
      <c r="B78" s="7" t="s">
        <v>256</v>
      </c>
      <c r="C78" s="19">
        <v>15709627.6</v>
      </c>
      <c r="D78" s="20">
        <v>109157350.95999999</v>
      </c>
      <c r="E78" s="11">
        <f t="shared" si="2"/>
        <v>0.14391726678816794</v>
      </c>
      <c r="F78" s="19">
        <v>402625.41</v>
      </c>
      <c r="G78" s="20">
        <v>7200695.5300000003</v>
      </c>
      <c r="H78" s="11">
        <f t="shared" si="3"/>
        <v>5.5914794386536154E-2</v>
      </c>
    </row>
    <row r="79" spans="1:8" x14ac:dyDescent="0.3">
      <c r="A79" s="10" t="s">
        <v>74</v>
      </c>
      <c r="B79" s="7" t="s">
        <v>257</v>
      </c>
      <c r="C79" s="19">
        <v>2881557.63</v>
      </c>
      <c r="D79" s="20">
        <v>36551560.670000002</v>
      </c>
      <c r="E79" s="11">
        <f t="shared" si="2"/>
        <v>7.8835419806439683E-2</v>
      </c>
      <c r="F79" s="19">
        <v>409977.34</v>
      </c>
      <c r="G79" s="20">
        <v>2325029.37</v>
      </c>
      <c r="H79" s="11">
        <f t="shared" si="3"/>
        <v>0.17633211231219845</v>
      </c>
    </row>
    <row r="80" spans="1:8" x14ac:dyDescent="0.3">
      <c r="A80" s="10" t="s">
        <v>75</v>
      </c>
      <c r="B80" s="7" t="s">
        <v>258</v>
      </c>
      <c r="C80" s="19">
        <v>1205199.8400000001</v>
      </c>
      <c r="D80" s="20">
        <v>6669549.96</v>
      </c>
      <c r="E80" s="11">
        <f t="shared" si="2"/>
        <v>0.18070182354552752</v>
      </c>
      <c r="F80" s="19">
        <v>41598.720000000001</v>
      </c>
      <c r="G80" s="20">
        <v>363109.28</v>
      </c>
      <c r="H80" s="11">
        <f t="shared" si="3"/>
        <v>0.11456253610483323</v>
      </c>
    </row>
    <row r="81" spans="1:8" x14ac:dyDescent="0.3">
      <c r="A81" s="10" t="s">
        <v>76</v>
      </c>
      <c r="B81" s="7" t="s">
        <v>259</v>
      </c>
      <c r="C81" s="19">
        <v>3845499.84</v>
      </c>
      <c r="D81" s="20">
        <v>23543767.010000002</v>
      </c>
      <c r="E81" s="11">
        <f t="shared" si="2"/>
        <v>0.1633340934085297</v>
      </c>
      <c r="F81" s="19">
        <v>277746.17</v>
      </c>
      <c r="G81" s="20">
        <v>1693651.91</v>
      </c>
      <c r="H81" s="11">
        <f t="shared" si="3"/>
        <v>0.16399247588012345</v>
      </c>
    </row>
    <row r="82" spans="1:8" x14ac:dyDescent="0.3">
      <c r="A82" s="10" t="s">
        <v>77</v>
      </c>
      <c r="B82" s="7" t="s">
        <v>260</v>
      </c>
      <c r="C82" s="19">
        <v>1916184.75</v>
      </c>
      <c r="D82" s="20">
        <v>20912661.260000002</v>
      </c>
      <c r="E82" s="11">
        <f t="shared" si="2"/>
        <v>9.1627972460163104E-2</v>
      </c>
      <c r="F82" s="19">
        <v>187462.88</v>
      </c>
      <c r="G82" s="20">
        <v>1356852.06</v>
      </c>
      <c r="H82" s="11">
        <f t="shared" si="3"/>
        <v>0.13816014695072948</v>
      </c>
    </row>
    <row r="83" spans="1:8" x14ac:dyDescent="0.3">
      <c r="A83" s="10" t="s">
        <v>78</v>
      </c>
      <c r="B83" s="7" t="s">
        <v>261</v>
      </c>
      <c r="C83" s="19">
        <v>1374686.32</v>
      </c>
      <c r="D83" s="20">
        <v>8073174.0700000003</v>
      </c>
      <c r="E83" s="11">
        <f t="shared" si="2"/>
        <v>0.17027829551060331</v>
      </c>
      <c r="F83" s="19">
        <v>69038.13</v>
      </c>
      <c r="G83" s="20">
        <v>479777.21</v>
      </c>
      <c r="H83" s="11">
        <f t="shared" si="3"/>
        <v>0.14389622633388527</v>
      </c>
    </row>
    <row r="84" spans="1:8" x14ac:dyDescent="0.3">
      <c r="A84" s="10" t="s">
        <v>79</v>
      </c>
      <c r="B84" s="7" t="s">
        <v>262</v>
      </c>
      <c r="C84" s="19">
        <v>14236917.43</v>
      </c>
      <c r="D84" s="20">
        <v>53325633.060000002</v>
      </c>
      <c r="E84" s="11">
        <f t="shared" si="2"/>
        <v>0.26698074852634479</v>
      </c>
      <c r="F84" s="19">
        <v>1956970.78</v>
      </c>
      <c r="G84" s="20">
        <v>3707086.89</v>
      </c>
      <c r="H84" s="11">
        <f t="shared" si="3"/>
        <v>0.52789989500354007</v>
      </c>
    </row>
    <row r="85" spans="1:8" x14ac:dyDescent="0.3">
      <c r="A85" s="10" t="s">
        <v>80</v>
      </c>
      <c r="B85" s="7" t="s">
        <v>263</v>
      </c>
      <c r="C85" s="19">
        <v>3761672.59</v>
      </c>
      <c r="D85" s="20">
        <v>17005323.59</v>
      </c>
      <c r="E85" s="11">
        <f t="shared" si="2"/>
        <v>0.22120558718518335</v>
      </c>
      <c r="F85" s="19">
        <v>215747.16</v>
      </c>
      <c r="G85" s="20">
        <v>1204085.07</v>
      </c>
      <c r="H85" s="11">
        <f t="shared" si="3"/>
        <v>0.17917933323432039</v>
      </c>
    </row>
    <row r="86" spans="1:8" x14ac:dyDescent="0.3">
      <c r="A86" s="10" t="s">
        <v>81</v>
      </c>
      <c r="B86" s="7" t="s">
        <v>264</v>
      </c>
      <c r="C86" s="19">
        <v>1215016.3600000001</v>
      </c>
      <c r="D86" s="20">
        <v>6814560.71</v>
      </c>
      <c r="E86" s="11">
        <f t="shared" si="2"/>
        <v>0.17829709231543409</v>
      </c>
      <c r="F86" s="19">
        <v>16433.37</v>
      </c>
      <c r="G86" s="20">
        <v>428794.95</v>
      </c>
      <c r="H86" s="11">
        <f t="shared" si="3"/>
        <v>3.8324541835205846E-2</v>
      </c>
    </row>
    <row r="87" spans="1:8" x14ac:dyDescent="0.3">
      <c r="A87" s="10" t="s">
        <v>82</v>
      </c>
      <c r="B87" s="7" t="s">
        <v>265</v>
      </c>
      <c r="C87" s="19">
        <v>8256751.4500000002</v>
      </c>
      <c r="D87" s="20">
        <v>55564574.119999997</v>
      </c>
      <c r="E87" s="11">
        <f t="shared" si="2"/>
        <v>0.14859740366529783</v>
      </c>
      <c r="F87" s="19">
        <v>572727.1</v>
      </c>
      <c r="G87" s="20">
        <v>2902354.72</v>
      </c>
      <c r="H87" s="11">
        <f t="shared" si="3"/>
        <v>0.19733187540908162</v>
      </c>
    </row>
    <row r="88" spans="1:8" x14ac:dyDescent="0.3">
      <c r="A88" s="10" t="s">
        <v>83</v>
      </c>
      <c r="B88" s="7" t="s">
        <v>266</v>
      </c>
      <c r="C88" s="19">
        <v>1302568.3700000001</v>
      </c>
      <c r="D88" s="20">
        <v>20352313.309999999</v>
      </c>
      <c r="E88" s="11">
        <f t="shared" si="2"/>
        <v>6.4000998321895444E-2</v>
      </c>
      <c r="F88" s="19">
        <v>43469.36</v>
      </c>
      <c r="G88" s="20">
        <v>1355533.1</v>
      </c>
      <c r="H88" s="11">
        <f t="shared" si="3"/>
        <v>3.2068091882079458E-2</v>
      </c>
    </row>
    <row r="89" spans="1:8" x14ac:dyDescent="0.3">
      <c r="A89" s="10" t="s">
        <v>84</v>
      </c>
      <c r="B89" s="7" t="s">
        <v>267</v>
      </c>
      <c r="C89" s="19">
        <v>303156.65999999997</v>
      </c>
      <c r="D89" s="20">
        <v>3462460.16</v>
      </c>
      <c r="E89" s="11">
        <f t="shared" si="2"/>
        <v>8.7555277459134703E-2</v>
      </c>
      <c r="F89" s="19">
        <v>-7527.46</v>
      </c>
      <c r="G89" s="20">
        <v>228831.55</v>
      </c>
      <c r="H89" s="11">
        <f t="shared" si="3"/>
        <v>-3.2895201732453416E-2</v>
      </c>
    </row>
    <row r="90" spans="1:8" x14ac:dyDescent="0.3">
      <c r="A90" s="10" t="s">
        <v>85</v>
      </c>
      <c r="B90" s="7" t="s">
        <v>268</v>
      </c>
      <c r="C90" s="19">
        <v>125617744.95</v>
      </c>
      <c r="D90" s="20">
        <v>916046685.25999999</v>
      </c>
      <c r="E90" s="11">
        <f t="shared" si="2"/>
        <v>0.13713028710359465</v>
      </c>
      <c r="F90" s="19">
        <v>1089352.82</v>
      </c>
      <c r="G90" s="20">
        <v>43508031.939999998</v>
      </c>
      <c r="H90" s="11">
        <f t="shared" si="3"/>
        <v>2.5037970494787683E-2</v>
      </c>
    </row>
    <row r="91" spans="1:8" x14ac:dyDescent="0.3">
      <c r="A91" s="10" t="s">
        <v>86</v>
      </c>
      <c r="B91" s="7" t="s">
        <v>269</v>
      </c>
      <c r="C91" s="19">
        <v>322026.53999999998</v>
      </c>
      <c r="D91" s="20">
        <v>5326531.99</v>
      </c>
      <c r="E91" s="11">
        <f t="shared" si="2"/>
        <v>6.0457074247290868E-2</v>
      </c>
      <c r="F91" s="19">
        <v>-41484.15</v>
      </c>
      <c r="G91" s="20">
        <v>266984.42</v>
      </c>
      <c r="H91" s="11">
        <f t="shared" si="3"/>
        <v>-0.15538041508189882</v>
      </c>
    </row>
    <row r="92" spans="1:8" x14ac:dyDescent="0.3">
      <c r="A92" s="10" t="s">
        <v>87</v>
      </c>
      <c r="B92" s="7" t="s">
        <v>270</v>
      </c>
      <c r="C92" s="19">
        <v>4951472.76</v>
      </c>
      <c r="D92" s="20">
        <v>70183663.379999995</v>
      </c>
      <c r="E92" s="11">
        <f t="shared" si="2"/>
        <v>7.0550218121144759E-2</v>
      </c>
      <c r="F92" s="19">
        <v>1359046.11</v>
      </c>
      <c r="G92" s="20">
        <v>2722366.01</v>
      </c>
      <c r="H92" s="11">
        <f t="shared" si="3"/>
        <v>0.49921505962381607</v>
      </c>
    </row>
    <row r="93" spans="1:8" x14ac:dyDescent="0.3">
      <c r="A93" s="10" t="s">
        <v>88</v>
      </c>
      <c r="B93" s="7" t="s">
        <v>271</v>
      </c>
      <c r="C93" s="19">
        <v>6432118.9199999999</v>
      </c>
      <c r="D93" s="20">
        <v>31966354.16</v>
      </c>
      <c r="E93" s="11">
        <f t="shared" si="2"/>
        <v>0.2012152805354516</v>
      </c>
      <c r="F93" s="19">
        <v>198396.46</v>
      </c>
      <c r="G93" s="20">
        <v>1849549.49</v>
      </c>
      <c r="H93" s="11">
        <f t="shared" si="3"/>
        <v>0.10726745138352584</v>
      </c>
    </row>
    <row r="94" spans="1:8" x14ac:dyDescent="0.3">
      <c r="A94" s="10" t="s">
        <v>89</v>
      </c>
      <c r="B94" s="7" t="s">
        <v>272</v>
      </c>
      <c r="C94" s="19">
        <v>10103258.380000001</v>
      </c>
      <c r="D94" s="20">
        <v>106784383.40000001</v>
      </c>
      <c r="E94" s="11">
        <f t="shared" si="2"/>
        <v>9.4613632240161435E-2</v>
      </c>
      <c r="F94" s="19">
        <v>977851.79</v>
      </c>
      <c r="G94" s="20">
        <v>5019097.1500000004</v>
      </c>
      <c r="H94" s="11">
        <f t="shared" si="3"/>
        <v>0.19482623284149819</v>
      </c>
    </row>
    <row r="95" spans="1:8" x14ac:dyDescent="0.3">
      <c r="A95" s="10" t="s">
        <v>90</v>
      </c>
      <c r="B95" s="7" t="s">
        <v>273</v>
      </c>
      <c r="C95" s="19">
        <v>3340915.9</v>
      </c>
      <c r="D95" s="20">
        <v>21604171.91</v>
      </c>
      <c r="E95" s="11">
        <f t="shared" si="2"/>
        <v>0.15464216420410812</v>
      </c>
      <c r="F95" s="19">
        <v>18781.43</v>
      </c>
      <c r="G95" s="20">
        <v>1466052.95</v>
      </c>
      <c r="H95" s="11">
        <f t="shared" si="3"/>
        <v>1.2810881080386626E-2</v>
      </c>
    </row>
    <row r="96" spans="1:8" x14ac:dyDescent="0.3">
      <c r="A96" s="10" t="s">
        <v>91</v>
      </c>
      <c r="B96" s="7" t="s">
        <v>274</v>
      </c>
      <c r="C96" s="19">
        <v>6473703.6900000004</v>
      </c>
      <c r="D96" s="20">
        <v>39757839.939999998</v>
      </c>
      <c r="E96" s="11">
        <f t="shared" si="2"/>
        <v>0.16282835535757734</v>
      </c>
      <c r="F96" s="19">
        <v>488760.88</v>
      </c>
      <c r="G96" s="20">
        <v>2289603.9900000002</v>
      </c>
      <c r="H96" s="11">
        <f t="shared" si="3"/>
        <v>0.21346961401827394</v>
      </c>
    </row>
    <row r="97" spans="1:8" x14ac:dyDescent="0.3">
      <c r="A97" s="10" t="s">
        <v>92</v>
      </c>
      <c r="B97" s="7" t="s">
        <v>275</v>
      </c>
      <c r="C97" s="19">
        <v>6061336.9900000002</v>
      </c>
      <c r="D97" s="20">
        <v>18521336.27</v>
      </c>
      <c r="E97" s="11">
        <f t="shared" si="2"/>
        <v>0.32726240167767334</v>
      </c>
      <c r="F97" s="19">
        <v>956084.07</v>
      </c>
      <c r="G97" s="20">
        <v>1245941.9099999999</v>
      </c>
      <c r="H97" s="11">
        <f t="shared" si="3"/>
        <v>0.76735846376658123</v>
      </c>
    </row>
    <row r="98" spans="1:8" x14ac:dyDescent="0.3">
      <c r="A98" s="10" t="s">
        <v>93</v>
      </c>
      <c r="B98" s="7" t="s">
        <v>276</v>
      </c>
      <c r="C98" s="19">
        <v>6048280.5899999999</v>
      </c>
      <c r="D98" s="20">
        <v>71777421.620000005</v>
      </c>
      <c r="E98" s="11">
        <f t="shared" si="2"/>
        <v>8.4264389183836497E-2</v>
      </c>
      <c r="F98" s="19">
        <v>201704.07</v>
      </c>
      <c r="G98" s="20">
        <v>5156886.8</v>
      </c>
      <c r="H98" s="11">
        <f t="shared" si="3"/>
        <v>3.9113534545687528E-2</v>
      </c>
    </row>
    <row r="99" spans="1:8" x14ac:dyDescent="0.3">
      <c r="A99" s="10" t="s">
        <v>94</v>
      </c>
      <c r="B99" s="7" t="s">
        <v>277</v>
      </c>
      <c r="C99" s="19">
        <v>1574336.06</v>
      </c>
      <c r="D99" s="20">
        <v>19874061.02</v>
      </c>
      <c r="E99" s="11">
        <f t="shared" si="2"/>
        <v>7.9215619717363642E-2</v>
      </c>
      <c r="F99" s="19">
        <v>151692.96</v>
      </c>
      <c r="G99" s="20">
        <v>1107371.3600000001</v>
      </c>
      <c r="H99" s="11">
        <f t="shared" si="3"/>
        <v>0.13698472389605595</v>
      </c>
    </row>
    <row r="100" spans="1:8" x14ac:dyDescent="0.3">
      <c r="A100" s="10" t="s">
        <v>95</v>
      </c>
      <c r="B100" s="7" t="s">
        <v>278</v>
      </c>
      <c r="C100" s="19">
        <v>1084795.6200000001</v>
      </c>
      <c r="D100" s="20">
        <v>10241608.949999999</v>
      </c>
      <c r="E100" s="11">
        <f t="shared" si="2"/>
        <v>0.10592042962155865</v>
      </c>
      <c r="F100" s="19">
        <v>51078.99</v>
      </c>
      <c r="G100" s="20">
        <v>663647</v>
      </c>
      <c r="H100" s="11">
        <f t="shared" si="3"/>
        <v>7.6967107513482319E-2</v>
      </c>
    </row>
    <row r="101" spans="1:8" x14ac:dyDescent="0.3">
      <c r="A101" s="10" t="s">
        <v>96</v>
      </c>
      <c r="B101" s="7" t="s">
        <v>279</v>
      </c>
      <c r="C101" s="19">
        <v>978254.06</v>
      </c>
      <c r="D101" s="20">
        <v>17263076.199999999</v>
      </c>
      <c r="E101" s="11">
        <f t="shared" si="2"/>
        <v>5.6667424082852628E-2</v>
      </c>
      <c r="F101" s="19">
        <v>168581.02</v>
      </c>
      <c r="G101" s="20">
        <v>996755.49</v>
      </c>
      <c r="H101" s="11">
        <f t="shared" si="3"/>
        <v>0.16912976320802606</v>
      </c>
    </row>
    <row r="102" spans="1:8" x14ac:dyDescent="0.3">
      <c r="A102" s="10" t="s">
        <v>97</v>
      </c>
      <c r="B102" s="7" t="s">
        <v>280</v>
      </c>
      <c r="C102" s="19">
        <v>2694678.54</v>
      </c>
      <c r="D102" s="20">
        <v>28687659.890000001</v>
      </c>
      <c r="E102" s="11">
        <f t="shared" si="2"/>
        <v>9.3931626013849814E-2</v>
      </c>
      <c r="F102" s="19">
        <v>19493.88</v>
      </c>
      <c r="G102" s="20">
        <v>1506615.19</v>
      </c>
      <c r="H102" s="11">
        <f t="shared" si="3"/>
        <v>1.2938857997309853E-2</v>
      </c>
    </row>
    <row r="103" spans="1:8" x14ac:dyDescent="0.3">
      <c r="A103" s="10" t="s">
        <v>98</v>
      </c>
      <c r="B103" s="7" t="s">
        <v>281</v>
      </c>
      <c r="C103" s="19">
        <v>1364473.4</v>
      </c>
      <c r="D103" s="20">
        <v>20352691.260000002</v>
      </c>
      <c r="E103" s="11">
        <f t="shared" si="2"/>
        <v>6.704142378859039E-2</v>
      </c>
      <c r="F103" s="19">
        <v>26089.64</v>
      </c>
      <c r="G103" s="20">
        <v>1389718.11</v>
      </c>
      <c r="H103" s="11">
        <f t="shared" si="3"/>
        <v>1.8773332384651731E-2</v>
      </c>
    </row>
    <row r="104" spans="1:8" x14ac:dyDescent="0.3">
      <c r="A104" s="10" t="s">
        <v>99</v>
      </c>
      <c r="B104" s="7" t="s">
        <v>282</v>
      </c>
      <c r="C104" s="19">
        <v>4764917.51</v>
      </c>
      <c r="D104" s="20">
        <v>35247020.630000003</v>
      </c>
      <c r="E104" s="11">
        <f t="shared" si="2"/>
        <v>0.1351863909298594</v>
      </c>
      <c r="F104" s="19">
        <v>-244827.17</v>
      </c>
      <c r="G104" s="20">
        <v>2118105.16</v>
      </c>
      <c r="H104" s="11">
        <f t="shared" si="3"/>
        <v>-0.1155878256771727</v>
      </c>
    </row>
    <row r="105" spans="1:8" x14ac:dyDescent="0.3">
      <c r="A105" s="10" t="s">
        <v>100</v>
      </c>
      <c r="B105" s="7" t="s">
        <v>283</v>
      </c>
      <c r="C105" s="19">
        <v>2309639.41</v>
      </c>
      <c r="D105" s="20">
        <v>11074344.619999999</v>
      </c>
      <c r="E105" s="11">
        <f t="shared" si="2"/>
        <v>0.20855766090472272</v>
      </c>
      <c r="F105" s="19">
        <v>97216.95</v>
      </c>
      <c r="G105" s="20">
        <v>621048.49</v>
      </c>
      <c r="H105" s="11">
        <f t="shared" si="3"/>
        <v>0.15653681083742751</v>
      </c>
    </row>
    <row r="106" spans="1:8" x14ac:dyDescent="0.3">
      <c r="A106" s="10" t="s">
        <v>101</v>
      </c>
      <c r="B106" s="7" t="s">
        <v>284</v>
      </c>
      <c r="C106" s="19">
        <v>9821237.6699999999</v>
      </c>
      <c r="D106" s="20">
        <v>27418943.43</v>
      </c>
      <c r="E106" s="11">
        <f t="shared" si="2"/>
        <v>0.35819168944541641</v>
      </c>
      <c r="F106" s="19">
        <v>617542.81999999995</v>
      </c>
      <c r="G106" s="20">
        <v>1684621.93</v>
      </c>
      <c r="H106" s="11">
        <f t="shared" si="3"/>
        <v>0.36657650538836328</v>
      </c>
    </row>
    <row r="107" spans="1:8" x14ac:dyDescent="0.3">
      <c r="A107" s="10" t="s">
        <v>102</v>
      </c>
      <c r="B107" s="7" t="s">
        <v>285</v>
      </c>
      <c r="C107" s="19">
        <v>1407004.03</v>
      </c>
      <c r="D107" s="20">
        <v>7036427.5599999996</v>
      </c>
      <c r="E107" s="11">
        <f t="shared" si="2"/>
        <v>0.19995999646161355</v>
      </c>
      <c r="F107" s="19">
        <v>95343.15</v>
      </c>
      <c r="G107" s="20">
        <v>423123.43</v>
      </c>
      <c r="H107" s="11">
        <f t="shared" si="3"/>
        <v>0.22533176666676197</v>
      </c>
    </row>
    <row r="108" spans="1:8" x14ac:dyDescent="0.3">
      <c r="A108" s="10" t="s">
        <v>103</v>
      </c>
      <c r="B108" s="7" t="s">
        <v>286</v>
      </c>
      <c r="C108" s="19">
        <v>828582.54</v>
      </c>
      <c r="D108" s="20">
        <v>7429263.5099999998</v>
      </c>
      <c r="E108" s="11">
        <f t="shared" si="2"/>
        <v>0.11152956667706083</v>
      </c>
      <c r="F108" s="19">
        <v>45656.57</v>
      </c>
      <c r="G108" s="20">
        <v>394897.94</v>
      </c>
      <c r="H108" s="11">
        <f t="shared" si="3"/>
        <v>0.11561612602993067</v>
      </c>
    </row>
    <row r="109" spans="1:8" x14ac:dyDescent="0.3">
      <c r="A109" s="10" t="s">
        <v>104</v>
      </c>
      <c r="B109" s="7" t="s">
        <v>287</v>
      </c>
      <c r="C109" s="19">
        <v>8545913.5600000005</v>
      </c>
      <c r="D109" s="20">
        <v>84900716.969999999</v>
      </c>
      <c r="E109" s="11">
        <f t="shared" si="2"/>
        <v>0.10065773134777804</v>
      </c>
      <c r="F109" s="19">
        <v>779465.44</v>
      </c>
      <c r="G109" s="20">
        <v>4191555.95</v>
      </c>
      <c r="H109" s="11">
        <f t="shared" si="3"/>
        <v>0.18596088166257208</v>
      </c>
    </row>
    <row r="110" spans="1:8" x14ac:dyDescent="0.3">
      <c r="A110" s="10" t="s">
        <v>105</v>
      </c>
      <c r="B110" s="7" t="s">
        <v>288</v>
      </c>
      <c r="C110" s="19">
        <v>4520071.13</v>
      </c>
      <c r="D110" s="20">
        <v>22417021.600000001</v>
      </c>
      <c r="E110" s="11">
        <f t="shared" si="2"/>
        <v>0.20163566822811108</v>
      </c>
      <c r="F110" s="19">
        <v>88908.26</v>
      </c>
      <c r="G110" s="20">
        <v>1372027.2</v>
      </c>
      <c r="H110" s="11">
        <f t="shared" si="3"/>
        <v>6.4800654097819627E-2</v>
      </c>
    </row>
    <row r="111" spans="1:8" x14ac:dyDescent="0.3">
      <c r="A111" s="10" t="s">
        <v>106</v>
      </c>
      <c r="B111" s="7" t="s">
        <v>289</v>
      </c>
      <c r="C111" s="19">
        <v>2964005.41</v>
      </c>
      <c r="D111" s="20">
        <v>24541586.18</v>
      </c>
      <c r="E111" s="11">
        <f t="shared" si="2"/>
        <v>0.12077481008197817</v>
      </c>
      <c r="F111" s="19">
        <v>82549.279999999999</v>
      </c>
      <c r="G111" s="20">
        <v>1680957.14</v>
      </c>
      <c r="H111" s="11">
        <f t="shared" si="3"/>
        <v>4.9108497793108517E-2</v>
      </c>
    </row>
    <row r="112" spans="1:8" x14ac:dyDescent="0.3">
      <c r="A112" s="10" t="s">
        <v>107</v>
      </c>
      <c r="B112" s="7" t="s">
        <v>290</v>
      </c>
      <c r="C112" s="19">
        <v>3059356.21</v>
      </c>
      <c r="D112" s="20">
        <v>37783678.600000001</v>
      </c>
      <c r="E112" s="11">
        <f t="shared" si="2"/>
        <v>8.0970311080298035E-2</v>
      </c>
      <c r="F112" s="19">
        <v>149261.03</v>
      </c>
      <c r="G112" s="20">
        <v>2110083.7400000002</v>
      </c>
      <c r="H112" s="11">
        <f t="shared" si="3"/>
        <v>7.0737017290128962E-2</v>
      </c>
    </row>
    <row r="113" spans="1:8" x14ac:dyDescent="0.3">
      <c r="A113" s="10" t="s">
        <v>108</v>
      </c>
      <c r="B113" s="7" t="s">
        <v>291</v>
      </c>
      <c r="C113" s="19">
        <v>1524508.34</v>
      </c>
      <c r="D113" s="20">
        <v>20175922.969999999</v>
      </c>
      <c r="E113" s="11">
        <f t="shared" si="2"/>
        <v>7.5560773217999658E-2</v>
      </c>
      <c r="F113" s="19">
        <v>236029.17</v>
      </c>
      <c r="G113" s="20">
        <v>1222576.8400000001</v>
      </c>
      <c r="H113" s="11">
        <f t="shared" si="3"/>
        <v>0.19305876103460295</v>
      </c>
    </row>
    <row r="114" spans="1:8" x14ac:dyDescent="0.3">
      <c r="A114" s="10" t="s">
        <v>109</v>
      </c>
      <c r="B114" s="7" t="s">
        <v>292</v>
      </c>
      <c r="C114" s="19">
        <v>3179958.89</v>
      </c>
      <c r="D114" s="20">
        <v>22748900.190000001</v>
      </c>
      <c r="E114" s="11">
        <f t="shared" si="2"/>
        <v>0.13978517042322122</v>
      </c>
      <c r="F114" s="19">
        <v>211357.31</v>
      </c>
      <c r="G114" s="20">
        <v>1397492.96</v>
      </c>
      <c r="H114" s="11">
        <f t="shared" si="3"/>
        <v>0.15124033970088838</v>
      </c>
    </row>
    <row r="115" spans="1:8" x14ac:dyDescent="0.3">
      <c r="A115" s="10" t="s">
        <v>110</v>
      </c>
      <c r="B115" s="7" t="s">
        <v>293</v>
      </c>
      <c r="C115" s="19">
        <v>1023873.44</v>
      </c>
      <c r="D115" s="20">
        <v>13446824.609999999</v>
      </c>
      <c r="E115" s="11">
        <f t="shared" si="2"/>
        <v>7.6142395672995994E-2</v>
      </c>
      <c r="F115" s="19">
        <v>275211.28999999998</v>
      </c>
      <c r="G115" s="20">
        <v>792301.63</v>
      </c>
      <c r="H115" s="11">
        <f t="shared" si="3"/>
        <v>0.34735671312452049</v>
      </c>
    </row>
    <row r="116" spans="1:8" x14ac:dyDescent="0.3">
      <c r="A116" s="10" t="s">
        <v>111</v>
      </c>
      <c r="B116" s="7" t="s">
        <v>294</v>
      </c>
      <c r="C116" s="19">
        <v>9869621.2899999991</v>
      </c>
      <c r="D116" s="20">
        <v>54188377.689999998</v>
      </c>
      <c r="E116" s="11">
        <f t="shared" si="2"/>
        <v>0.18213538974098784</v>
      </c>
      <c r="F116" s="19">
        <v>505086.9</v>
      </c>
      <c r="G116" s="20">
        <v>3455011.86</v>
      </c>
      <c r="H116" s="11">
        <f t="shared" si="3"/>
        <v>0.14618962841997307</v>
      </c>
    </row>
    <row r="117" spans="1:8" x14ac:dyDescent="0.3">
      <c r="A117" s="10" t="s">
        <v>112</v>
      </c>
      <c r="B117" s="7" t="s">
        <v>295</v>
      </c>
      <c r="C117" s="19">
        <v>1950329.03</v>
      </c>
      <c r="D117" s="20">
        <v>27992988.5</v>
      </c>
      <c r="E117" s="11">
        <f t="shared" si="2"/>
        <v>6.9672054843304784E-2</v>
      </c>
      <c r="F117" s="19">
        <v>231021.78</v>
      </c>
      <c r="G117" s="20">
        <v>1702352.52</v>
      </c>
      <c r="H117" s="11">
        <f t="shared" si="3"/>
        <v>0.13570736806028871</v>
      </c>
    </row>
    <row r="118" spans="1:8" x14ac:dyDescent="0.3">
      <c r="A118" s="10" t="s">
        <v>113</v>
      </c>
      <c r="B118" s="7" t="s">
        <v>296</v>
      </c>
      <c r="C118" s="19">
        <v>2045134.99</v>
      </c>
      <c r="D118" s="20">
        <v>12213264.41</v>
      </c>
      <c r="E118" s="11">
        <f t="shared" si="2"/>
        <v>0.16745195398582222</v>
      </c>
      <c r="F118" s="19">
        <v>128052.79</v>
      </c>
      <c r="G118" s="20">
        <v>871051.89</v>
      </c>
      <c r="H118" s="11">
        <f t="shared" si="3"/>
        <v>0.14700937047504711</v>
      </c>
    </row>
    <row r="119" spans="1:8" x14ac:dyDescent="0.3">
      <c r="A119" s="10" t="s">
        <v>114</v>
      </c>
      <c r="B119" s="7" t="s">
        <v>297</v>
      </c>
      <c r="C119" s="19">
        <v>10241806.68</v>
      </c>
      <c r="D119" s="20">
        <v>40393616.890000001</v>
      </c>
      <c r="E119" s="11">
        <f t="shared" si="2"/>
        <v>0.25355012669181159</v>
      </c>
      <c r="F119" s="19">
        <v>-19290.25</v>
      </c>
      <c r="G119" s="20">
        <v>2276214.7799999998</v>
      </c>
      <c r="H119" s="11">
        <f t="shared" si="3"/>
        <v>-8.4747055372340566E-3</v>
      </c>
    </row>
    <row r="120" spans="1:8" x14ac:dyDescent="0.3">
      <c r="A120" s="10" t="s">
        <v>115</v>
      </c>
      <c r="B120" s="7" t="s">
        <v>298</v>
      </c>
      <c r="C120" s="19">
        <v>1301782.8600000001</v>
      </c>
      <c r="D120" s="20">
        <v>9502859.3900000006</v>
      </c>
      <c r="E120" s="11">
        <f t="shared" si="2"/>
        <v>0.13698854277165096</v>
      </c>
      <c r="F120" s="19">
        <v>37956.699999999997</v>
      </c>
      <c r="G120" s="20">
        <v>598991.14</v>
      </c>
      <c r="H120" s="11">
        <f t="shared" si="3"/>
        <v>6.3367715255354187E-2</v>
      </c>
    </row>
    <row r="121" spans="1:8" x14ac:dyDescent="0.3">
      <c r="A121" s="10" t="s">
        <v>116</v>
      </c>
      <c r="B121" s="7" t="s">
        <v>299</v>
      </c>
      <c r="C121" s="19">
        <v>1835004.94</v>
      </c>
      <c r="D121" s="20">
        <v>27766115.300000001</v>
      </c>
      <c r="E121" s="11">
        <f t="shared" si="2"/>
        <v>6.6087924802357922E-2</v>
      </c>
      <c r="F121" s="19">
        <v>160604.56</v>
      </c>
      <c r="G121" s="20">
        <v>1485019.39</v>
      </c>
      <c r="H121" s="11">
        <f t="shared" si="3"/>
        <v>0.10814980671733856</v>
      </c>
    </row>
    <row r="122" spans="1:8" x14ac:dyDescent="0.3">
      <c r="A122" s="10" t="s">
        <v>117</v>
      </c>
      <c r="B122" s="7" t="s">
        <v>300</v>
      </c>
      <c r="C122" s="19">
        <v>3897793.23</v>
      </c>
      <c r="D122" s="20">
        <v>13923503.550000001</v>
      </c>
      <c r="E122" s="11">
        <f t="shared" si="2"/>
        <v>0.2799434219988402</v>
      </c>
      <c r="F122" s="19">
        <v>124247.29</v>
      </c>
      <c r="G122" s="20">
        <v>934105.5</v>
      </c>
      <c r="H122" s="11">
        <f t="shared" si="3"/>
        <v>0.13301205270710856</v>
      </c>
    </row>
    <row r="123" spans="1:8" x14ac:dyDescent="0.3">
      <c r="A123" s="10" t="s">
        <v>118</v>
      </c>
      <c r="B123" s="7" t="s">
        <v>301</v>
      </c>
      <c r="C123" s="19">
        <v>319868.53000000003</v>
      </c>
      <c r="D123" s="20">
        <v>13946449.609999999</v>
      </c>
      <c r="E123" s="11">
        <f t="shared" si="2"/>
        <v>2.2935480996586058E-2</v>
      </c>
      <c r="F123" s="19">
        <v>21692.39</v>
      </c>
      <c r="G123" s="20">
        <v>939609.64</v>
      </c>
      <c r="H123" s="11">
        <f t="shared" si="3"/>
        <v>2.3086597962106901E-2</v>
      </c>
    </row>
    <row r="124" spans="1:8" x14ac:dyDescent="0.3">
      <c r="A124" s="10" t="s">
        <v>119</v>
      </c>
      <c r="B124" s="7" t="s">
        <v>302</v>
      </c>
      <c r="C124" s="19">
        <v>1290501.8400000001</v>
      </c>
      <c r="D124" s="20">
        <v>17243785.43</v>
      </c>
      <c r="E124" s="11">
        <f t="shared" si="2"/>
        <v>7.4838662614929094E-2</v>
      </c>
      <c r="F124" s="19">
        <v>32337</v>
      </c>
      <c r="G124" s="20">
        <v>1420267.14</v>
      </c>
      <c r="H124" s="11">
        <f t="shared" si="3"/>
        <v>2.2768251893795135E-2</v>
      </c>
    </row>
    <row r="125" spans="1:8" x14ac:dyDescent="0.3">
      <c r="A125" s="10" t="s">
        <v>120</v>
      </c>
      <c r="B125" s="7" t="s">
        <v>303</v>
      </c>
      <c r="C125" s="19">
        <v>8330406.1799999997</v>
      </c>
      <c r="D125" s="20">
        <v>35063743.210000001</v>
      </c>
      <c r="E125" s="11">
        <f t="shared" si="2"/>
        <v>0.23757891820358215</v>
      </c>
      <c r="F125" s="19">
        <v>786253.47</v>
      </c>
      <c r="G125" s="20">
        <v>2055565.27</v>
      </c>
      <c r="H125" s="11">
        <f t="shared" si="3"/>
        <v>0.38249988043434885</v>
      </c>
    </row>
    <row r="126" spans="1:8" x14ac:dyDescent="0.3">
      <c r="A126" s="10" t="s">
        <v>121</v>
      </c>
      <c r="B126" s="7" t="s">
        <v>304</v>
      </c>
      <c r="C126" s="19">
        <v>734998.34</v>
      </c>
      <c r="D126" s="20">
        <v>7002905.5</v>
      </c>
      <c r="E126" s="11">
        <f t="shared" si="2"/>
        <v>0.10495619853787831</v>
      </c>
      <c r="F126" s="19">
        <v>74836.84</v>
      </c>
      <c r="G126" s="20">
        <v>444216.56</v>
      </c>
      <c r="H126" s="11">
        <f t="shared" si="3"/>
        <v>0.16846927093397868</v>
      </c>
    </row>
    <row r="127" spans="1:8" x14ac:dyDescent="0.3">
      <c r="A127" s="10" t="s">
        <v>122</v>
      </c>
      <c r="B127" s="7" t="s">
        <v>305</v>
      </c>
      <c r="C127" s="19">
        <v>1060664.6499999999</v>
      </c>
      <c r="D127" s="20">
        <v>17787980.27</v>
      </c>
      <c r="E127" s="11">
        <f t="shared" si="2"/>
        <v>5.9628166542822457E-2</v>
      </c>
      <c r="F127" s="19">
        <v>223277.26</v>
      </c>
      <c r="G127" s="20">
        <v>1131890.97</v>
      </c>
      <c r="H127" s="11">
        <f t="shared" si="3"/>
        <v>0.19726039514212224</v>
      </c>
    </row>
    <row r="128" spans="1:8" x14ac:dyDescent="0.3">
      <c r="A128" s="10" t="s">
        <v>123</v>
      </c>
      <c r="B128" s="7" t="s">
        <v>306</v>
      </c>
      <c r="C128" s="19">
        <v>12640981.609999999</v>
      </c>
      <c r="D128" s="20">
        <v>49549449.710000001</v>
      </c>
      <c r="E128" s="11">
        <f t="shared" si="2"/>
        <v>0.25511850654213852</v>
      </c>
      <c r="F128" s="19">
        <v>590053.34</v>
      </c>
      <c r="G128" s="20">
        <v>2386772.7000000002</v>
      </c>
      <c r="H128" s="11">
        <f t="shared" si="3"/>
        <v>0.24721806982290351</v>
      </c>
    </row>
    <row r="129" spans="1:8" x14ac:dyDescent="0.3">
      <c r="A129" s="10" t="s">
        <v>124</v>
      </c>
      <c r="B129" s="7" t="s">
        <v>307</v>
      </c>
      <c r="C129" s="19">
        <v>5314105.57</v>
      </c>
      <c r="D129" s="20">
        <v>13209915.74</v>
      </c>
      <c r="E129" s="11">
        <f t="shared" si="2"/>
        <v>0.40228156443941104</v>
      </c>
      <c r="F129" s="19">
        <v>253480.81</v>
      </c>
      <c r="G129" s="20">
        <v>691890.1</v>
      </c>
      <c r="H129" s="11">
        <f t="shared" si="3"/>
        <v>0.36635993201810518</v>
      </c>
    </row>
    <row r="130" spans="1:8" x14ac:dyDescent="0.3">
      <c r="A130" s="10" t="s">
        <v>125</v>
      </c>
      <c r="B130" s="7" t="s">
        <v>308</v>
      </c>
      <c r="C130" s="19">
        <v>928016.33</v>
      </c>
      <c r="D130" s="20">
        <v>38611164.469999999</v>
      </c>
      <c r="E130" s="11">
        <f t="shared" si="2"/>
        <v>2.4034922094127661E-2</v>
      </c>
      <c r="F130" s="19">
        <v>592629.36</v>
      </c>
      <c r="G130" s="20">
        <v>2119594.33</v>
      </c>
      <c r="H130" s="11">
        <f t="shared" si="3"/>
        <v>0.27959565262660424</v>
      </c>
    </row>
    <row r="131" spans="1:8" x14ac:dyDescent="0.3">
      <c r="A131" s="10" t="s">
        <v>126</v>
      </c>
      <c r="B131" s="7" t="s">
        <v>309</v>
      </c>
      <c r="C131" s="19">
        <v>45680.75</v>
      </c>
      <c r="D131" s="20">
        <v>21611721.289999999</v>
      </c>
      <c r="E131" s="11">
        <f t="shared" si="2"/>
        <v>2.1137025314655073E-3</v>
      </c>
      <c r="F131" s="19">
        <v>2809.41</v>
      </c>
      <c r="G131" s="20">
        <v>1021808.41</v>
      </c>
      <c r="H131" s="11">
        <f t="shared" si="3"/>
        <v>2.7494488913043882E-3</v>
      </c>
    </row>
    <row r="132" spans="1:8" x14ac:dyDescent="0.3">
      <c r="A132" s="10" t="s">
        <v>127</v>
      </c>
      <c r="B132" s="7" t="s">
        <v>310</v>
      </c>
      <c r="C132" s="19">
        <v>2317705.4700000002</v>
      </c>
      <c r="D132" s="20">
        <v>10929927.59</v>
      </c>
      <c r="E132" s="11">
        <f t="shared" si="2"/>
        <v>0.21205131057963397</v>
      </c>
      <c r="F132" s="19">
        <v>92988.22</v>
      </c>
      <c r="G132" s="20">
        <v>609582.71</v>
      </c>
      <c r="H132" s="11">
        <f t="shared" si="3"/>
        <v>0.15254405755701306</v>
      </c>
    </row>
    <row r="133" spans="1:8" x14ac:dyDescent="0.3">
      <c r="A133" s="10" t="s">
        <v>128</v>
      </c>
      <c r="B133" s="7" t="s">
        <v>311</v>
      </c>
      <c r="C133" s="19">
        <v>5451516.4699999997</v>
      </c>
      <c r="D133" s="20">
        <v>31528737.43</v>
      </c>
      <c r="E133" s="11">
        <f t="shared" si="2"/>
        <v>0.17290627263788913</v>
      </c>
      <c r="F133" s="19">
        <v>613607.61</v>
      </c>
      <c r="G133" s="20">
        <v>1817080.61</v>
      </c>
      <c r="H133" s="11">
        <f t="shared" si="3"/>
        <v>0.33768871156464542</v>
      </c>
    </row>
    <row r="134" spans="1:8" x14ac:dyDescent="0.3">
      <c r="A134" s="10" t="s">
        <v>129</v>
      </c>
      <c r="B134" s="7" t="s">
        <v>312</v>
      </c>
      <c r="C134" s="19">
        <v>10656149.539999999</v>
      </c>
      <c r="D134" s="20">
        <v>93093946.060000002</v>
      </c>
      <c r="E134" s="11">
        <f t="shared" ref="E134:E180" si="4">C134/D134</f>
        <v>0.11446662206296424</v>
      </c>
      <c r="F134" s="19">
        <v>750142.95</v>
      </c>
      <c r="G134" s="20">
        <v>3996400.13</v>
      </c>
      <c r="H134" s="11">
        <f t="shared" ref="H134:H180" si="5">F134/G134</f>
        <v>0.18770466559863713</v>
      </c>
    </row>
    <row r="135" spans="1:8" x14ac:dyDescent="0.3">
      <c r="A135" s="10" t="s">
        <v>130</v>
      </c>
      <c r="B135" s="7" t="s">
        <v>313</v>
      </c>
      <c r="C135" s="19">
        <v>2173818.09</v>
      </c>
      <c r="D135" s="20">
        <v>18368624.91</v>
      </c>
      <c r="E135" s="11">
        <f t="shared" si="4"/>
        <v>0.11834408403737173</v>
      </c>
      <c r="F135" s="19">
        <v>90228.19</v>
      </c>
      <c r="G135" s="20">
        <v>888585.81</v>
      </c>
      <c r="H135" s="11">
        <f t="shared" si="5"/>
        <v>0.1015413356645882</v>
      </c>
    </row>
    <row r="136" spans="1:8" x14ac:dyDescent="0.3">
      <c r="A136" s="10" t="s">
        <v>131</v>
      </c>
      <c r="B136" s="7" t="s">
        <v>314</v>
      </c>
      <c r="C136" s="19">
        <v>6856426.0700000003</v>
      </c>
      <c r="D136" s="20">
        <v>40524988.899999999</v>
      </c>
      <c r="E136" s="11">
        <f t="shared" si="4"/>
        <v>0.16919007891449417</v>
      </c>
      <c r="F136" s="19">
        <v>1071554.9099999999</v>
      </c>
      <c r="G136" s="20">
        <v>2421408.34</v>
      </c>
      <c r="H136" s="11">
        <f t="shared" si="5"/>
        <v>0.44253374876870211</v>
      </c>
    </row>
    <row r="137" spans="1:8" x14ac:dyDescent="0.3">
      <c r="A137" s="10" t="s">
        <v>132</v>
      </c>
      <c r="B137" s="7" t="s">
        <v>315</v>
      </c>
      <c r="C137" s="19">
        <v>909137.87</v>
      </c>
      <c r="D137" s="20">
        <v>9181102.0500000007</v>
      </c>
      <c r="E137" s="11">
        <f t="shared" si="4"/>
        <v>9.9022738778946462E-2</v>
      </c>
      <c r="F137" s="19">
        <v>177407.26</v>
      </c>
      <c r="G137" s="20">
        <v>669145.43000000005</v>
      </c>
      <c r="H137" s="11">
        <f t="shared" si="5"/>
        <v>0.2651251163741789</v>
      </c>
    </row>
    <row r="138" spans="1:8" x14ac:dyDescent="0.3">
      <c r="A138" s="10" t="s">
        <v>133</v>
      </c>
      <c r="B138" s="7" t="s">
        <v>316</v>
      </c>
      <c r="C138" s="19">
        <v>2424443.64</v>
      </c>
      <c r="D138" s="20">
        <v>28816945.670000002</v>
      </c>
      <c r="E138" s="11">
        <f t="shared" si="4"/>
        <v>8.4132567960662707E-2</v>
      </c>
      <c r="F138" s="19">
        <v>-1838.17</v>
      </c>
      <c r="G138" s="20">
        <v>1581407.47</v>
      </c>
      <c r="H138" s="11">
        <f t="shared" si="5"/>
        <v>-1.1623632965386207E-3</v>
      </c>
    </row>
    <row r="139" spans="1:8" x14ac:dyDescent="0.3">
      <c r="A139" s="10" t="s">
        <v>134</v>
      </c>
      <c r="B139" s="7" t="s">
        <v>317</v>
      </c>
      <c r="C139" s="19">
        <v>1979549.83</v>
      </c>
      <c r="D139" s="20">
        <v>7033547.3899999997</v>
      </c>
      <c r="E139" s="11">
        <f t="shared" si="4"/>
        <v>0.28144401682918074</v>
      </c>
      <c r="F139" s="19">
        <v>168037.93</v>
      </c>
      <c r="G139" s="20">
        <v>316083.53999999998</v>
      </c>
      <c r="H139" s="11">
        <f t="shared" si="5"/>
        <v>0.53162505709724717</v>
      </c>
    </row>
    <row r="140" spans="1:8" x14ac:dyDescent="0.3">
      <c r="A140" s="10" t="s">
        <v>135</v>
      </c>
      <c r="B140" s="7" t="s">
        <v>318</v>
      </c>
      <c r="C140" s="19">
        <v>461495.09</v>
      </c>
      <c r="D140" s="20">
        <v>6290457.6900000004</v>
      </c>
      <c r="E140" s="11">
        <f t="shared" si="4"/>
        <v>7.3364310316186232E-2</v>
      </c>
      <c r="F140" s="19">
        <v>92825.81</v>
      </c>
      <c r="G140" s="20">
        <v>417788.39</v>
      </c>
      <c r="H140" s="11">
        <f t="shared" si="5"/>
        <v>0.22218379500684543</v>
      </c>
    </row>
    <row r="141" spans="1:8" x14ac:dyDescent="0.3">
      <c r="A141" s="10" t="s">
        <v>136</v>
      </c>
      <c r="B141" s="7" t="s">
        <v>319</v>
      </c>
      <c r="C141" s="19">
        <v>873744.25</v>
      </c>
      <c r="D141" s="20">
        <v>21339917.760000002</v>
      </c>
      <c r="E141" s="11">
        <f t="shared" si="4"/>
        <v>4.0944124519437693E-2</v>
      </c>
      <c r="F141" s="19">
        <v>709929.1</v>
      </c>
      <c r="G141" s="20">
        <v>1324515.18</v>
      </c>
      <c r="H141" s="11">
        <f t="shared" si="5"/>
        <v>0.53599166753226646</v>
      </c>
    </row>
    <row r="142" spans="1:8" x14ac:dyDescent="0.3">
      <c r="A142" s="10" t="s">
        <v>137</v>
      </c>
      <c r="B142" s="7" t="s">
        <v>320</v>
      </c>
      <c r="C142" s="19">
        <v>2553807.4300000002</v>
      </c>
      <c r="D142" s="20">
        <v>36517106.850000001</v>
      </c>
      <c r="E142" s="11">
        <f t="shared" si="4"/>
        <v>6.9934549867002954E-2</v>
      </c>
      <c r="F142" s="19">
        <v>49780.62</v>
      </c>
      <c r="G142" s="20">
        <v>2329846.17</v>
      </c>
      <c r="H142" s="11">
        <f t="shared" si="5"/>
        <v>2.136648360779974E-2</v>
      </c>
    </row>
    <row r="143" spans="1:8" x14ac:dyDescent="0.3">
      <c r="A143" s="10" t="s">
        <v>138</v>
      </c>
      <c r="B143" s="7" t="s">
        <v>321</v>
      </c>
      <c r="C143" s="19">
        <v>6936363.96</v>
      </c>
      <c r="D143" s="20">
        <v>81909969.409999996</v>
      </c>
      <c r="E143" s="11">
        <f t="shared" si="4"/>
        <v>8.4682780496230695E-2</v>
      </c>
      <c r="F143" s="19">
        <v>596934.99</v>
      </c>
      <c r="G143" s="20">
        <v>4545483.13</v>
      </c>
      <c r="H143" s="11">
        <f t="shared" si="5"/>
        <v>0.13132487195041026</v>
      </c>
    </row>
    <row r="144" spans="1:8" x14ac:dyDescent="0.3">
      <c r="A144" s="10" t="s">
        <v>139</v>
      </c>
      <c r="B144" s="7" t="s">
        <v>322</v>
      </c>
      <c r="C144" s="19">
        <v>1949332.38</v>
      </c>
      <c r="D144" s="20">
        <v>11578312.26</v>
      </c>
      <c r="E144" s="11">
        <f t="shared" si="4"/>
        <v>0.1683606674467078</v>
      </c>
      <c r="F144" s="19">
        <v>-68456.22</v>
      </c>
      <c r="G144" s="20">
        <v>615628.4</v>
      </c>
      <c r="H144" s="11">
        <f t="shared" si="5"/>
        <v>-0.11119730668695596</v>
      </c>
    </row>
    <row r="145" spans="1:8" x14ac:dyDescent="0.3">
      <c r="A145" s="10" t="s">
        <v>140</v>
      </c>
      <c r="B145" s="7" t="s">
        <v>323</v>
      </c>
      <c r="C145" s="19">
        <v>266357.38</v>
      </c>
      <c r="D145" s="20">
        <v>5103210.0999999996</v>
      </c>
      <c r="E145" s="11">
        <f t="shared" si="4"/>
        <v>5.2194084660555133E-2</v>
      </c>
      <c r="F145" s="19">
        <v>19289.580000000002</v>
      </c>
      <c r="G145" s="20">
        <v>323297.21000000002</v>
      </c>
      <c r="H145" s="11">
        <f t="shared" si="5"/>
        <v>5.9665160735534961E-2</v>
      </c>
    </row>
    <row r="146" spans="1:8" x14ac:dyDescent="0.3">
      <c r="A146" s="10" t="s">
        <v>141</v>
      </c>
      <c r="B146" s="7" t="s">
        <v>324</v>
      </c>
      <c r="C146" s="19">
        <v>1123553.58</v>
      </c>
      <c r="D146" s="20">
        <v>20325986.789999999</v>
      </c>
      <c r="E146" s="11">
        <f t="shared" si="4"/>
        <v>5.5276705215255142E-2</v>
      </c>
      <c r="F146" s="19">
        <v>217590.63</v>
      </c>
      <c r="G146" s="20">
        <v>1249128.3799999999</v>
      </c>
      <c r="H146" s="11">
        <f t="shared" si="5"/>
        <v>0.17419396875763885</v>
      </c>
    </row>
    <row r="147" spans="1:8" x14ac:dyDescent="0.3">
      <c r="A147" s="10" t="s">
        <v>142</v>
      </c>
      <c r="B147" s="7" t="s">
        <v>325</v>
      </c>
      <c r="C147" s="19">
        <v>1399084.58</v>
      </c>
      <c r="D147" s="20">
        <v>63186015.210000001</v>
      </c>
      <c r="E147" s="11">
        <f t="shared" si="4"/>
        <v>2.2142313854578648E-2</v>
      </c>
      <c r="F147" s="19">
        <v>752906.69</v>
      </c>
      <c r="G147" s="20">
        <v>4379557.3899999997</v>
      </c>
      <c r="H147" s="11">
        <f t="shared" si="5"/>
        <v>0.17191387689521748</v>
      </c>
    </row>
    <row r="148" spans="1:8" x14ac:dyDescent="0.3">
      <c r="A148" s="10" t="s">
        <v>143</v>
      </c>
      <c r="B148" s="7" t="s">
        <v>326</v>
      </c>
      <c r="C148" s="19">
        <v>649376.11</v>
      </c>
      <c r="D148" s="20">
        <v>8151169.8600000003</v>
      </c>
      <c r="E148" s="11">
        <f t="shared" si="4"/>
        <v>7.96666148728742E-2</v>
      </c>
      <c r="F148" s="19">
        <v>190458.37</v>
      </c>
      <c r="G148" s="20">
        <v>419929.08</v>
      </c>
      <c r="H148" s="11">
        <f t="shared" si="5"/>
        <v>0.45354889449427982</v>
      </c>
    </row>
    <row r="149" spans="1:8" x14ac:dyDescent="0.3">
      <c r="A149" s="10" t="s">
        <v>144</v>
      </c>
      <c r="B149" s="7" t="s">
        <v>327</v>
      </c>
      <c r="C149" s="19">
        <v>211986.82</v>
      </c>
      <c r="D149" s="20">
        <v>3401419.79</v>
      </c>
      <c r="E149" s="11">
        <f t="shared" si="4"/>
        <v>6.232303952109363E-2</v>
      </c>
      <c r="F149" s="19">
        <v>32302.38</v>
      </c>
      <c r="G149" s="20">
        <v>221006.65</v>
      </c>
      <c r="H149" s="11">
        <f t="shared" si="5"/>
        <v>0.14616021735092588</v>
      </c>
    </row>
    <row r="150" spans="1:8" x14ac:dyDescent="0.3">
      <c r="A150" s="10" t="s">
        <v>145</v>
      </c>
      <c r="B150" s="7" t="s">
        <v>328</v>
      </c>
      <c r="C150" s="19">
        <v>3467954.88</v>
      </c>
      <c r="D150" s="20">
        <v>24049442.120000001</v>
      </c>
      <c r="E150" s="11">
        <f t="shared" si="4"/>
        <v>0.14420105309286899</v>
      </c>
      <c r="F150" s="19">
        <v>174391</v>
      </c>
      <c r="G150" s="20">
        <v>1477799.98</v>
      </c>
      <c r="H150" s="11">
        <f t="shared" si="5"/>
        <v>0.11800717442153437</v>
      </c>
    </row>
    <row r="151" spans="1:8" x14ac:dyDescent="0.3">
      <c r="A151" s="10" t="s">
        <v>146</v>
      </c>
      <c r="B151" s="7" t="s">
        <v>329</v>
      </c>
      <c r="C151" s="19">
        <v>1342297.22</v>
      </c>
      <c r="D151" s="20">
        <v>25666367.170000002</v>
      </c>
      <c r="E151" s="11">
        <f t="shared" si="4"/>
        <v>5.2297904534340842E-2</v>
      </c>
      <c r="F151" s="19">
        <v>227471.01</v>
      </c>
      <c r="G151" s="20">
        <v>1456419.35</v>
      </c>
      <c r="H151" s="11">
        <f t="shared" si="5"/>
        <v>0.15618510561535728</v>
      </c>
    </row>
    <row r="152" spans="1:8" x14ac:dyDescent="0.3">
      <c r="A152" s="10" t="s">
        <v>147</v>
      </c>
      <c r="B152" s="7" t="s">
        <v>330</v>
      </c>
      <c r="C152" s="19">
        <v>473826.35</v>
      </c>
      <c r="D152" s="20">
        <v>25014114.18</v>
      </c>
      <c r="E152" s="11">
        <f t="shared" si="4"/>
        <v>1.8942359764986087E-2</v>
      </c>
      <c r="F152" s="19">
        <v>117175.39</v>
      </c>
      <c r="G152" s="20">
        <v>1575387.41</v>
      </c>
      <c r="H152" s="11">
        <f t="shared" si="5"/>
        <v>7.4378777725537373E-2</v>
      </c>
    </row>
    <row r="153" spans="1:8" x14ac:dyDescent="0.3">
      <c r="A153" s="10" t="s">
        <v>148</v>
      </c>
      <c r="B153" s="7" t="s">
        <v>331</v>
      </c>
      <c r="C153" s="19">
        <v>2517676.29</v>
      </c>
      <c r="D153" s="20">
        <v>16861005.039999999</v>
      </c>
      <c r="E153" s="11">
        <f t="shared" si="4"/>
        <v>0.14931946725756984</v>
      </c>
      <c r="F153" s="19">
        <v>180565.96</v>
      </c>
      <c r="G153" s="20">
        <v>875477.91</v>
      </c>
      <c r="H153" s="11">
        <f t="shared" si="5"/>
        <v>0.20624844777636936</v>
      </c>
    </row>
    <row r="154" spans="1:8" x14ac:dyDescent="0.3">
      <c r="A154" s="10" t="s">
        <v>149</v>
      </c>
      <c r="B154" s="7" t="s">
        <v>332</v>
      </c>
      <c r="C154" s="19">
        <v>2495796.38</v>
      </c>
      <c r="D154" s="20">
        <v>10690315.890000001</v>
      </c>
      <c r="E154" s="11">
        <f t="shared" si="4"/>
        <v>0.23346329572306021</v>
      </c>
      <c r="F154" s="19">
        <v>199619.09</v>
      </c>
      <c r="G154" s="20">
        <v>635596.49</v>
      </c>
      <c r="H154" s="11">
        <f t="shared" si="5"/>
        <v>0.3140657526286843</v>
      </c>
    </row>
    <row r="155" spans="1:8" x14ac:dyDescent="0.3">
      <c r="A155" s="10" t="s">
        <v>150</v>
      </c>
      <c r="B155" s="7" t="s">
        <v>333</v>
      </c>
      <c r="C155" s="19">
        <v>174328.78</v>
      </c>
      <c r="D155" s="20">
        <v>3348375.85</v>
      </c>
      <c r="E155" s="11">
        <f t="shared" si="4"/>
        <v>5.2063683352631993E-2</v>
      </c>
      <c r="F155" s="19">
        <v>17261.060000000001</v>
      </c>
      <c r="G155" s="20">
        <v>222809.31</v>
      </c>
      <c r="H155" s="11">
        <f t="shared" si="5"/>
        <v>7.7470102124547677E-2</v>
      </c>
    </row>
    <row r="156" spans="1:8" x14ac:dyDescent="0.3">
      <c r="A156" s="10" t="s">
        <v>151</v>
      </c>
      <c r="B156" s="7" t="s">
        <v>334</v>
      </c>
      <c r="C156" s="19">
        <v>6907003.2300000004</v>
      </c>
      <c r="D156" s="20">
        <v>59804810.649999999</v>
      </c>
      <c r="E156" s="11">
        <f t="shared" si="4"/>
        <v>0.11549243538989452</v>
      </c>
      <c r="F156" s="19">
        <v>953007.32</v>
      </c>
      <c r="G156" s="20">
        <v>3288227.03</v>
      </c>
      <c r="H156" s="11">
        <f t="shared" si="5"/>
        <v>0.28982406363833096</v>
      </c>
    </row>
    <row r="157" spans="1:8" x14ac:dyDescent="0.3">
      <c r="A157" s="10" t="s">
        <v>152</v>
      </c>
      <c r="B157" s="7" t="s">
        <v>335</v>
      </c>
      <c r="C157" s="19">
        <v>13173395.34</v>
      </c>
      <c r="D157" s="20">
        <v>51660035.200000003</v>
      </c>
      <c r="E157" s="11">
        <f t="shared" si="4"/>
        <v>0.25500167177586436</v>
      </c>
      <c r="F157" s="19">
        <v>702964.62</v>
      </c>
      <c r="G157" s="20">
        <v>2818356.43</v>
      </c>
      <c r="H157" s="11">
        <f t="shared" si="5"/>
        <v>0.24942360466451008</v>
      </c>
    </row>
    <row r="158" spans="1:8" x14ac:dyDescent="0.3">
      <c r="A158" s="10" t="s">
        <v>153</v>
      </c>
      <c r="B158" s="7" t="s">
        <v>336</v>
      </c>
      <c r="C158" s="19">
        <v>688977.22</v>
      </c>
      <c r="D158" s="20">
        <v>2791527.05</v>
      </c>
      <c r="E158" s="11">
        <f t="shared" si="4"/>
        <v>0.24681015360392083</v>
      </c>
      <c r="F158" s="19">
        <v>-48260.05</v>
      </c>
      <c r="G158" s="20">
        <v>181180.94</v>
      </c>
      <c r="H158" s="11">
        <f t="shared" si="5"/>
        <v>-0.26636383495968174</v>
      </c>
    </row>
    <row r="159" spans="1:8" x14ac:dyDescent="0.3">
      <c r="A159" s="10" t="s">
        <v>154</v>
      </c>
      <c r="B159" s="7" t="s">
        <v>337</v>
      </c>
      <c r="C159" s="19">
        <v>2605121.69</v>
      </c>
      <c r="D159" s="20">
        <v>22665224.239999998</v>
      </c>
      <c r="E159" s="11">
        <f t="shared" si="4"/>
        <v>0.11493915358677255</v>
      </c>
      <c r="F159" s="19">
        <v>116642.91</v>
      </c>
      <c r="G159" s="20">
        <v>1427042.1</v>
      </c>
      <c r="H159" s="11">
        <f t="shared" si="5"/>
        <v>8.1737539488148242E-2</v>
      </c>
    </row>
    <row r="160" spans="1:8" x14ac:dyDescent="0.3">
      <c r="A160" s="10" t="s">
        <v>155</v>
      </c>
      <c r="B160" s="7" t="s">
        <v>338</v>
      </c>
      <c r="C160" s="19">
        <v>1722154.13</v>
      </c>
      <c r="D160" s="20">
        <v>11233592.48</v>
      </c>
      <c r="E160" s="11">
        <f t="shared" si="4"/>
        <v>0.15330395268175154</v>
      </c>
      <c r="F160" s="19">
        <v>178607.28</v>
      </c>
      <c r="G160" s="20">
        <v>652433.57999999996</v>
      </c>
      <c r="H160" s="11">
        <f t="shared" si="5"/>
        <v>0.27375549860569715</v>
      </c>
    </row>
    <row r="161" spans="1:8" x14ac:dyDescent="0.3">
      <c r="A161" s="10" t="s">
        <v>156</v>
      </c>
      <c r="B161" s="7" t="s">
        <v>339</v>
      </c>
      <c r="C161" s="19">
        <v>318069.63</v>
      </c>
      <c r="D161" s="20">
        <v>1654559.59</v>
      </c>
      <c r="E161" s="11">
        <f t="shared" si="4"/>
        <v>0.19223824389425587</v>
      </c>
      <c r="F161" s="19">
        <v>17527.73</v>
      </c>
      <c r="G161" s="20">
        <v>61030.65</v>
      </c>
      <c r="H161" s="11">
        <f t="shared" si="5"/>
        <v>0.28719553208101173</v>
      </c>
    </row>
    <row r="162" spans="1:8" x14ac:dyDescent="0.3">
      <c r="A162" s="10" t="s">
        <v>157</v>
      </c>
      <c r="B162" s="7" t="s">
        <v>340</v>
      </c>
      <c r="C162" s="19">
        <v>2312517.89</v>
      </c>
      <c r="D162" s="20">
        <v>20047123.449999999</v>
      </c>
      <c r="E162" s="11">
        <f t="shared" si="4"/>
        <v>0.11535410034101427</v>
      </c>
      <c r="F162" s="19">
        <v>123161.9</v>
      </c>
      <c r="G162" s="20">
        <v>1207930.51</v>
      </c>
      <c r="H162" s="11">
        <f t="shared" si="5"/>
        <v>0.10196108052606437</v>
      </c>
    </row>
    <row r="163" spans="1:8" x14ac:dyDescent="0.3">
      <c r="A163" s="10" t="s">
        <v>158</v>
      </c>
      <c r="B163" s="7" t="s">
        <v>341</v>
      </c>
      <c r="C163" s="19">
        <v>757378.49</v>
      </c>
      <c r="D163" s="20">
        <v>19425363.420000002</v>
      </c>
      <c r="E163" s="11">
        <f t="shared" si="4"/>
        <v>3.8989154211664163E-2</v>
      </c>
      <c r="F163" s="19">
        <v>255963.09</v>
      </c>
      <c r="G163" s="20">
        <v>1080915.82</v>
      </c>
      <c r="H163" s="11">
        <f t="shared" si="5"/>
        <v>0.23680205735170012</v>
      </c>
    </row>
    <row r="164" spans="1:8" x14ac:dyDescent="0.3">
      <c r="A164" s="10" t="s">
        <v>159</v>
      </c>
      <c r="B164" s="7" t="s">
        <v>342</v>
      </c>
      <c r="C164" s="19">
        <v>5111904.92</v>
      </c>
      <c r="D164" s="20">
        <v>18154051.449999999</v>
      </c>
      <c r="E164" s="11">
        <f t="shared" si="4"/>
        <v>0.28158479852716295</v>
      </c>
      <c r="F164" s="19">
        <v>141893.74</v>
      </c>
      <c r="G164" s="20">
        <v>1147812.97</v>
      </c>
      <c r="H164" s="11">
        <f t="shared" si="5"/>
        <v>0.12362095890935959</v>
      </c>
    </row>
    <row r="165" spans="1:8" x14ac:dyDescent="0.3">
      <c r="A165" s="10" t="s">
        <v>160</v>
      </c>
      <c r="B165" s="7" t="s">
        <v>343</v>
      </c>
      <c r="C165" s="19">
        <v>5211133.08</v>
      </c>
      <c r="D165" s="20">
        <v>16513882.279999999</v>
      </c>
      <c r="E165" s="11">
        <f t="shared" si="4"/>
        <v>0.31556075013997253</v>
      </c>
      <c r="F165" s="19">
        <v>418511.67</v>
      </c>
      <c r="G165" s="20">
        <v>880828.01</v>
      </c>
      <c r="H165" s="11">
        <f t="shared" si="5"/>
        <v>0.47513437952546489</v>
      </c>
    </row>
    <row r="166" spans="1:8" x14ac:dyDescent="0.3">
      <c r="A166" s="10" t="s">
        <v>161</v>
      </c>
      <c r="B166" s="7" t="s">
        <v>344</v>
      </c>
      <c r="C166" s="19">
        <v>5359799.5199999996</v>
      </c>
      <c r="D166" s="20">
        <v>12529573.720000001</v>
      </c>
      <c r="E166" s="11">
        <f t="shared" si="4"/>
        <v>0.42777189709531471</v>
      </c>
      <c r="F166" s="19">
        <v>234492.91</v>
      </c>
      <c r="G166" s="20">
        <v>772314.55</v>
      </c>
      <c r="H166" s="11">
        <f t="shared" si="5"/>
        <v>0.30362358186829447</v>
      </c>
    </row>
    <row r="167" spans="1:8" x14ac:dyDescent="0.3">
      <c r="A167" s="10" t="s">
        <v>162</v>
      </c>
      <c r="B167" s="7" t="s">
        <v>345</v>
      </c>
      <c r="C167" s="19">
        <v>5370470.1699999999</v>
      </c>
      <c r="D167" s="20">
        <v>19921397.039999999</v>
      </c>
      <c r="E167" s="11">
        <f t="shared" si="4"/>
        <v>0.26958300962611609</v>
      </c>
      <c r="F167" s="19">
        <v>87744.75</v>
      </c>
      <c r="G167" s="20">
        <v>1471656.68</v>
      </c>
      <c r="H167" s="11">
        <f t="shared" si="5"/>
        <v>5.9623111281633979E-2</v>
      </c>
    </row>
    <row r="168" spans="1:8" x14ac:dyDescent="0.3">
      <c r="A168" s="10" t="s">
        <v>163</v>
      </c>
      <c r="B168" s="7" t="s">
        <v>346</v>
      </c>
      <c r="C168" s="19">
        <v>2849309.52</v>
      </c>
      <c r="D168" s="20">
        <v>12465925.779999999</v>
      </c>
      <c r="E168" s="11">
        <f t="shared" si="4"/>
        <v>0.22856782322347505</v>
      </c>
      <c r="F168" s="19">
        <v>114794.35</v>
      </c>
      <c r="G168" s="20">
        <v>688766.09</v>
      </c>
      <c r="H168" s="11">
        <f t="shared" si="5"/>
        <v>0.16666666908645286</v>
      </c>
    </row>
    <row r="169" spans="1:8" x14ac:dyDescent="0.3">
      <c r="A169" s="10" t="s">
        <v>164</v>
      </c>
      <c r="B169" s="7" t="s">
        <v>347</v>
      </c>
      <c r="C169" s="19">
        <v>19230413.75</v>
      </c>
      <c r="D169" s="20">
        <v>97467773.549999997</v>
      </c>
      <c r="E169" s="11">
        <f t="shared" si="4"/>
        <v>0.19730022600890734</v>
      </c>
      <c r="F169" s="19">
        <v>2167690.0299999998</v>
      </c>
      <c r="G169" s="20">
        <v>6705072.1900000004</v>
      </c>
      <c r="H169" s="11">
        <f t="shared" si="5"/>
        <v>0.32329108003235379</v>
      </c>
    </row>
    <row r="170" spans="1:8" x14ac:dyDescent="0.3">
      <c r="A170" s="10" t="s">
        <v>165</v>
      </c>
      <c r="B170" s="7" t="s">
        <v>348</v>
      </c>
      <c r="C170" s="19">
        <v>3273899.02</v>
      </c>
      <c r="D170" s="20">
        <v>14340939.99</v>
      </c>
      <c r="E170" s="11">
        <f t="shared" si="4"/>
        <v>0.22829040650633112</v>
      </c>
      <c r="F170" s="19">
        <v>-82803.42</v>
      </c>
      <c r="G170" s="20">
        <v>974820.25</v>
      </c>
      <c r="H170" s="11">
        <f t="shared" si="5"/>
        <v>-8.4942244480456786E-2</v>
      </c>
    </row>
    <row r="171" spans="1:8" x14ac:dyDescent="0.3">
      <c r="A171" s="10" t="s">
        <v>166</v>
      </c>
      <c r="B171" s="7" t="s">
        <v>349</v>
      </c>
      <c r="C171" s="19">
        <v>755330.57</v>
      </c>
      <c r="D171" s="20">
        <v>19859061.5</v>
      </c>
      <c r="E171" s="11">
        <f t="shared" si="4"/>
        <v>3.8034555157603997E-2</v>
      </c>
      <c r="F171" s="19">
        <v>212376.53</v>
      </c>
      <c r="G171" s="20">
        <v>1330101.95</v>
      </c>
      <c r="H171" s="11">
        <f t="shared" si="5"/>
        <v>0.15966936218686095</v>
      </c>
    </row>
    <row r="172" spans="1:8" x14ac:dyDescent="0.3">
      <c r="A172" s="10" t="s">
        <v>167</v>
      </c>
      <c r="B172" s="7" t="s">
        <v>350</v>
      </c>
      <c r="C172" s="19">
        <v>1604581.87</v>
      </c>
      <c r="D172" s="20">
        <v>17085871.07</v>
      </c>
      <c r="E172" s="11">
        <f t="shared" si="4"/>
        <v>9.3912792823152222E-2</v>
      </c>
      <c r="F172" s="19">
        <v>127478.18</v>
      </c>
      <c r="G172" s="20">
        <v>1210467.69</v>
      </c>
      <c r="H172" s="11">
        <f t="shared" si="5"/>
        <v>0.10531316205556879</v>
      </c>
    </row>
    <row r="173" spans="1:8" x14ac:dyDescent="0.3">
      <c r="A173" s="10" t="s">
        <v>168</v>
      </c>
      <c r="B173" s="7" t="s">
        <v>351</v>
      </c>
      <c r="C173" s="19">
        <v>689549.09</v>
      </c>
      <c r="D173" s="20">
        <v>1374945</v>
      </c>
      <c r="E173" s="11">
        <f t="shared" si="4"/>
        <v>0.50151030768503468</v>
      </c>
      <c r="F173" s="19">
        <v>-8789.69</v>
      </c>
      <c r="G173" s="20">
        <v>76012.55</v>
      </c>
      <c r="H173" s="11">
        <f t="shared" si="5"/>
        <v>-0.11563472084543934</v>
      </c>
    </row>
    <row r="174" spans="1:8" x14ac:dyDescent="0.3">
      <c r="A174" s="10" t="s">
        <v>169</v>
      </c>
      <c r="B174" s="7" t="s">
        <v>352</v>
      </c>
      <c r="C174" s="19">
        <v>2732427.4</v>
      </c>
      <c r="D174" s="20">
        <v>39815394.219999999</v>
      </c>
      <c r="E174" s="11">
        <f t="shared" si="4"/>
        <v>6.8627410415729395E-2</v>
      </c>
      <c r="F174" s="19">
        <v>467777.87</v>
      </c>
      <c r="G174" s="20">
        <v>2700786.08</v>
      </c>
      <c r="H174" s="11">
        <f t="shared" si="5"/>
        <v>0.17320063720115145</v>
      </c>
    </row>
    <row r="175" spans="1:8" x14ac:dyDescent="0.3">
      <c r="A175" s="10" t="s">
        <v>170</v>
      </c>
      <c r="B175" s="7" t="s">
        <v>353</v>
      </c>
      <c r="C175" s="19">
        <v>199801.46</v>
      </c>
      <c r="D175" s="20">
        <v>6521932.3700000001</v>
      </c>
      <c r="E175" s="11">
        <f t="shared" si="4"/>
        <v>3.0635316140207078E-2</v>
      </c>
      <c r="F175" s="19">
        <v>646.32000000000005</v>
      </c>
      <c r="G175" s="20">
        <v>460106.57</v>
      </c>
      <c r="H175" s="11">
        <f t="shared" si="5"/>
        <v>1.404718041735418E-3</v>
      </c>
    </row>
    <row r="176" spans="1:8" x14ac:dyDescent="0.3">
      <c r="A176" s="10" t="s">
        <v>171</v>
      </c>
      <c r="B176" s="7" t="s">
        <v>354</v>
      </c>
      <c r="C176" s="19">
        <v>1383772.91</v>
      </c>
      <c r="D176" s="20">
        <v>7969244.1600000001</v>
      </c>
      <c r="E176" s="11">
        <f t="shared" si="4"/>
        <v>0.17363916605110011</v>
      </c>
      <c r="F176" s="19">
        <v>67856.73</v>
      </c>
      <c r="G176" s="20">
        <v>460543.52</v>
      </c>
      <c r="H176" s="11">
        <f t="shared" si="5"/>
        <v>0.14734053797999372</v>
      </c>
    </row>
    <row r="177" spans="1:8" x14ac:dyDescent="0.3">
      <c r="A177" s="10" t="s">
        <v>172</v>
      </c>
      <c r="B177" s="7" t="s">
        <v>355</v>
      </c>
      <c r="C177" s="19">
        <v>551666.93000000005</v>
      </c>
      <c r="D177" s="20">
        <v>12181124.93</v>
      </c>
      <c r="E177" s="11">
        <f t="shared" si="4"/>
        <v>4.5288668589330366E-2</v>
      </c>
      <c r="F177" s="19">
        <v>-119364.12</v>
      </c>
      <c r="G177" s="20">
        <v>814414.33</v>
      </c>
      <c r="H177" s="11">
        <f t="shared" si="5"/>
        <v>-0.14656436607641715</v>
      </c>
    </row>
    <row r="178" spans="1:8" x14ac:dyDescent="0.3">
      <c r="A178" s="10" t="s">
        <v>173</v>
      </c>
      <c r="B178" s="7" t="s">
        <v>356</v>
      </c>
      <c r="C178" s="22">
        <v>4048120.11</v>
      </c>
      <c r="D178" s="23">
        <v>28680280.5</v>
      </c>
      <c r="E178" s="11">
        <f t="shared" si="4"/>
        <v>0.14114646159056918</v>
      </c>
      <c r="F178" s="22">
        <v>-21813.46</v>
      </c>
      <c r="G178" s="23">
        <v>1752800.04</v>
      </c>
      <c r="H178" s="11">
        <f t="shared" si="5"/>
        <v>-1.2444922125857551E-2</v>
      </c>
    </row>
    <row r="179" spans="1:8" x14ac:dyDescent="0.3">
      <c r="D179" s="20"/>
      <c r="E179" s="11"/>
      <c r="G179" s="20"/>
      <c r="H179" s="11"/>
    </row>
    <row r="180" spans="1:8" ht="13.5" thickBot="1" x14ac:dyDescent="0.35">
      <c r="A180" s="1" t="s">
        <v>372</v>
      </c>
      <c r="B180" s="14" t="s">
        <v>357</v>
      </c>
      <c r="C180" s="19">
        <f>SUM(C5:C178)</f>
        <v>751111091.42000043</v>
      </c>
      <c r="D180" s="19">
        <f>SUM(D5:D178)</f>
        <v>5619084363.2000008</v>
      </c>
      <c r="E180" s="11">
        <f t="shared" si="4"/>
        <v>0.13367143877374565</v>
      </c>
      <c r="F180" s="19">
        <f>SUM(F5:F178)</f>
        <v>47649650.060000002</v>
      </c>
      <c r="G180" s="19">
        <f>SUM(G5:G178)</f>
        <v>316014937.6699999</v>
      </c>
      <c r="H180" s="11">
        <f t="shared" si="5"/>
        <v>0.15078290416055704</v>
      </c>
    </row>
    <row r="181" spans="1:8" ht="13.5" thickTop="1" x14ac:dyDescent="0.3"/>
    <row r="183" spans="1:8" x14ac:dyDescent="0.3">
      <c r="A183" s="2" t="s">
        <v>358</v>
      </c>
    </row>
    <row r="184" spans="1:8" x14ac:dyDescent="0.3">
      <c r="A184" s="15" t="s">
        <v>359</v>
      </c>
    </row>
    <row r="185" spans="1:8" x14ac:dyDescent="0.3">
      <c r="A185" s="1"/>
    </row>
    <row r="186" spans="1:8" x14ac:dyDescent="0.3">
      <c r="A186" s="16" t="s">
        <v>360</v>
      </c>
    </row>
    <row r="187" spans="1:8" x14ac:dyDescent="0.3">
      <c r="A187" s="16" t="s">
        <v>361</v>
      </c>
    </row>
    <row r="188" spans="1:8" x14ac:dyDescent="0.3">
      <c r="A188" s="16" t="s">
        <v>362</v>
      </c>
    </row>
    <row r="189" spans="1:8" x14ac:dyDescent="0.3">
      <c r="A189" s="16" t="s">
        <v>369</v>
      </c>
    </row>
    <row r="190" spans="1:8" x14ac:dyDescent="0.3">
      <c r="A190" s="16" t="s">
        <v>370</v>
      </c>
    </row>
    <row r="191" spans="1:8" x14ac:dyDescent="0.3">
      <c r="A191" s="16" t="s">
        <v>363</v>
      </c>
    </row>
    <row r="192" spans="1:8" x14ac:dyDescent="0.3">
      <c r="A192" s="16" t="s">
        <v>364</v>
      </c>
    </row>
    <row r="193" spans="1:1" x14ac:dyDescent="0.3">
      <c r="A193" s="16" t="s">
        <v>365</v>
      </c>
    </row>
    <row r="194" spans="1:1" x14ac:dyDescent="0.3">
      <c r="A194" s="16" t="s">
        <v>366</v>
      </c>
    </row>
    <row r="195" spans="1:1" x14ac:dyDescent="0.3">
      <c r="A195" s="16" t="s">
        <v>367</v>
      </c>
    </row>
    <row r="196" spans="1:1" x14ac:dyDescent="0.3">
      <c r="A196" s="16" t="s">
        <v>368</v>
      </c>
    </row>
    <row r="197" spans="1:1" x14ac:dyDescent="0.3">
      <c r="A197" s="16" t="s">
        <v>371</v>
      </c>
    </row>
    <row r="198" spans="1:1" x14ac:dyDescent="0.3">
      <c r="A198" s="24" t="s">
        <v>373</v>
      </c>
    </row>
  </sheetData>
  <sheetProtection password="DFE3" sheet="1"/>
  <pageMargins left="0.41" right="0.42" top="0.46" bottom="0.37" header="0.3" footer="0.16"/>
  <pageSetup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>2019-07-01T04:00:00+00:00</Accessibility_x0020_Target_x0020_Date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2019-01-22T17:57:29+00:00</Publication_x0020_Date>
    <Audience1 xmlns="3a62de7d-ba57-4f43-9dae-9623ba637be0"/>
    <_dlc_DocId xmlns="3a62de7d-ba57-4f43-9dae-9623ba637be0">KYED-294404571-631</_dlc_DocId>
    <_dlc_DocIdUrl xmlns="3a62de7d-ba57-4f43-9dae-9623ba637be0">
      <Url>https://education-edit.ky.gov/Open-House/data/_layouts/15/DocIdRedir.aspx?ID=KYED-294404571-631</Url>
      <Description>KYED-294404571-631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9EA142-DFE4-4DFF-9775-55F46FA2FB74}">
  <ds:schemaRefs>
    <ds:schemaRef ds:uri="http://purl.org/dc/elements/1.1/"/>
    <ds:schemaRef ds:uri="3a62de7d-ba57-4f43-9dae-9623ba637be0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ac33b2e0-e00e-4351-bf82-6c31476acd57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C98BEC-A386-410A-BDB5-4ED9DB0B689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B7F2B96-DEC3-4085-BE45-94F2AE1B1AD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0A725F-12AB-49DA-BCA3-4AA42D2803B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743B292-9901-4A08-BDDC-635B50309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0809 Fund Balance Report</vt:lpstr>
      <vt:lpstr>Sheet2</vt:lpstr>
      <vt:lpstr>Sheet3</vt:lpstr>
      <vt:lpstr>'0809 Fund Balance Report'!Print_Titles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 Balance</dc:title>
  <dc:creator>cbuell</dc:creator>
  <cp:lastModifiedBy>Cox, Jana - Division of District Support</cp:lastModifiedBy>
  <cp:lastPrinted>2009-09-23T12:19:32Z</cp:lastPrinted>
  <dcterms:created xsi:type="dcterms:W3CDTF">2009-09-22T19:21:51Z</dcterms:created>
  <dcterms:modified xsi:type="dcterms:W3CDTF">2019-01-22T17:57:57Z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KYED-248-47</vt:lpwstr>
  </property>
  <property fmtid="{D5CDD505-2E9C-101B-9397-08002B2CF9AE}" pid="3" name="_dlc_DocIdItemGuid">
    <vt:lpwstr>78339a46-94ac-41f9-a162-40f832a84766</vt:lpwstr>
  </property>
  <property fmtid="{D5CDD505-2E9C-101B-9397-08002B2CF9AE}" pid="4" name="_dlc_DocIdUrl">
    <vt:lpwstr>https://education.ky.gov/districts/FinRept/_layouts/DocIdRedir.aspx?ID=KYED-248-47, KYED-248-47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Fund Balance Unaudited</vt:lpwstr>
  </property>
  <property fmtid="{D5CDD505-2E9C-101B-9397-08002B2CF9AE}" pid="9" name="Category">
    <vt:lpwstr>District Financial Reporting</vt:lpwstr>
  </property>
  <property fmtid="{D5CDD505-2E9C-101B-9397-08002B2CF9AE}" pid="10" name="Year">
    <vt:lpwstr>2008-2009</vt:lpwstr>
  </property>
  <property fmtid="{D5CDD505-2E9C-101B-9397-08002B2CF9AE}" pid="11" name="Description0">
    <vt:lpwstr>Unaudited Fund Balance</vt:lpwstr>
  </property>
</Properties>
</file>